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2608" windowHeight="7788" activeTab="3"/>
  </bookViews>
  <sheets>
    <sheet name="Learners" sheetId="1" r:id="rId1"/>
    <sheet name="Skills Demo" sheetId="8"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8" l="1"/>
  <c r="F15" i="8"/>
  <c r="G15" i="8"/>
  <c r="H15" i="8"/>
  <c r="I15" i="8"/>
  <c r="J15" i="8"/>
  <c r="K15" i="8"/>
  <c r="L15" i="8"/>
  <c r="M15" i="8"/>
  <c r="N15" i="8"/>
  <c r="O15" i="8"/>
  <c r="P15" i="8"/>
  <c r="Q15" i="8"/>
  <c r="R15" i="8"/>
  <c r="S15" i="8"/>
  <c r="T15" i="8"/>
  <c r="U15" i="8"/>
  <c r="V15" i="8"/>
  <c r="W15" i="8"/>
  <c r="W18" i="7" l="1"/>
  <c r="V18" i="7"/>
  <c r="U18" i="7"/>
  <c r="T18" i="7"/>
  <c r="S18" i="7"/>
  <c r="R18" i="7"/>
  <c r="Q18" i="7"/>
  <c r="P18" i="7"/>
  <c r="O18" i="7"/>
  <c r="N18" i="7"/>
  <c r="M18" i="7"/>
  <c r="L18" i="7"/>
  <c r="K18" i="7"/>
  <c r="J18" i="7"/>
  <c r="I18" i="7"/>
  <c r="H18" i="7"/>
  <c r="G18" i="7"/>
  <c r="F18" i="7"/>
  <c r="E18" i="7"/>
  <c r="D18" i="7"/>
  <c r="C18" i="7"/>
  <c r="C19" i="7" s="1"/>
  <c r="W13" i="7"/>
  <c r="W19" i="7" s="1"/>
  <c r="V13" i="7"/>
  <c r="V19" i="7" s="1"/>
  <c r="U13" i="7"/>
  <c r="U19" i="7" s="1"/>
  <c r="T13" i="7"/>
  <c r="T19" i="7" s="1"/>
  <c r="S13" i="7"/>
  <c r="S19" i="7" s="1"/>
  <c r="R13" i="7"/>
  <c r="Q13" i="7"/>
  <c r="P13" i="7"/>
  <c r="O13" i="7"/>
  <c r="O19" i="7" s="1"/>
  <c r="N13" i="7"/>
  <c r="N19" i="7" s="1"/>
  <c r="M13" i="7"/>
  <c r="M19" i="7" s="1"/>
  <c r="L13" i="7"/>
  <c r="L19" i="7" s="1"/>
  <c r="K13" i="7"/>
  <c r="K19" i="7" s="1"/>
  <c r="J13" i="7"/>
  <c r="I13" i="7"/>
  <c r="H13" i="7"/>
  <c r="G13" i="7"/>
  <c r="G19" i="7" s="1"/>
  <c r="F13" i="7"/>
  <c r="F19" i="7" s="1"/>
  <c r="E13" i="7"/>
  <c r="E19" i="7" s="1"/>
  <c r="D13" i="7"/>
  <c r="D19" i="7" s="1"/>
  <c r="D15" i="8"/>
  <c r="W8" i="8"/>
  <c r="W16" i="8" s="1"/>
  <c r="V8" i="8"/>
  <c r="V16" i="8" s="1"/>
  <c r="U8" i="8"/>
  <c r="U16" i="8" s="1"/>
  <c r="T8" i="8"/>
  <c r="T16" i="8" s="1"/>
  <c r="S8" i="8"/>
  <c r="S16" i="8" s="1"/>
  <c r="R8" i="8"/>
  <c r="R16" i="8" s="1"/>
  <c r="Q8" i="8"/>
  <c r="Q16" i="8" s="1"/>
  <c r="P8" i="8"/>
  <c r="P16" i="8" s="1"/>
  <c r="O8" i="8"/>
  <c r="O16" i="8" s="1"/>
  <c r="N8" i="8"/>
  <c r="N16" i="8" s="1"/>
  <c r="M8" i="8"/>
  <c r="M16" i="8" s="1"/>
  <c r="L8" i="8"/>
  <c r="L16" i="8" s="1"/>
  <c r="K8" i="8"/>
  <c r="K16" i="8" s="1"/>
  <c r="J8" i="8"/>
  <c r="J16" i="8" s="1"/>
  <c r="I8" i="8"/>
  <c r="I16" i="8" s="1"/>
  <c r="H8" i="8"/>
  <c r="H16" i="8" s="1"/>
  <c r="G8" i="8"/>
  <c r="G16" i="8" s="1"/>
  <c r="F8" i="8"/>
  <c r="F16" i="8" s="1"/>
  <c r="E8" i="8"/>
  <c r="E16" i="8" s="1"/>
  <c r="D8" i="8"/>
  <c r="D16" i="8" s="1"/>
  <c r="C8" i="8"/>
  <c r="C16" i="8" s="1"/>
  <c r="P19" i="7" l="1"/>
  <c r="H19" i="7"/>
  <c r="I19" i="7"/>
  <c r="Q19" i="7"/>
  <c r="R19" i="7"/>
  <c r="J19" i="7"/>
  <c r="E13" i="6" s="1"/>
  <c r="F26" i="6"/>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E26" i="6"/>
  <c r="E25" i="6"/>
  <c r="E24" i="6"/>
  <c r="E23" i="6"/>
  <c r="E22" i="6"/>
  <c r="E21" i="6"/>
  <c r="E20" i="6"/>
  <c r="E19" i="6"/>
  <c r="E18" i="6"/>
  <c r="E17" i="6"/>
  <c r="E16" i="6"/>
  <c r="E15" i="6"/>
  <c r="E14"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<sst xmlns="http://schemas.openxmlformats.org/spreadsheetml/2006/main" count="75" uniqueCount="47">
  <si>
    <t>Culinary Techniques 4N1134</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</si>
  <si>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</si>
  <si>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</si>
  <si>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</si>
  <si>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</si>
  <si>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</si>
  <si>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</si>
  <si>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</si>
  <si>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</si>
  <si>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</si>
  <si>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</si>
  <si>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</si>
  <si>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Skills Demo 80%</t>
  </si>
  <si>
    <t>Assessment Criteria</t>
  </si>
  <si>
    <t>Max Mark</t>
  </si>
  <si>
    <t>s</t>
  </si>
  <si>
    <t>Subtotal</t>
  </si>
  <si>
    <t xml:space="preserve">Skills Demonstration (final) </t>
  </si>
  <si>
    <t>Preparation  </t>
  </si>
  <si>
    <t>Efficient and effective demonstration of food preparation skills/culinary techniques </t>
  </si>
  <si>
    <t>Effective use of organizational skills, attention to detail, including supporting documentation </t>
  </si>
  <si>
    <t>Clear understanding and application of safety and hygiene practices </t>
  </si>
  <si>
    <t>Flavour and Presentation of finished dishes (to include finishing on time) </t>
  </si>
  <si>
    <t>TOTAL</t>
  </si>
  <si>
    <t>Notes:</t>
  </si>
  <si>
    <t>Numbers display to one decimal point, however calculations are based on the full number as entered</t>
  </si>
  <si>
    <t>If a number turns red, the mark is higher than the maximum mark</t>
  </si>
  <si>
    <t>Theory Examination 20%</t>
  </si>
  <si>
    <t xml:space="preserve">Section A: Short Answer Questions </t>
  </si>
  <si>
    <t xml:space="preserve">5 short answer questions (5 marks each) </t>
  </si>
  <si>
    <t>Question 1</t>
  </si>
  <si>
    <t>Question 2</t>
  </si>
  <si>
    <t>Question 3</t>
  </si>
  <si>
    <t>Question 4</t>
  </si>
  <si>
    <t>Question 5</t>
  </si>
  <si>
    <t xml:space="preserve">Section B: Structured Questions </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</si>
  <si>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</si>
  <si>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</si>
  <si>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</si>
  <si>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</si>
  <si>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</si>
  <si>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</si>
  <si>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</si>
  <si>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</si>
  <si>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</si>
  <si>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</si>
  <si>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Skills Demonstrations, continuous assessment 
(Marks transferred from practical Cookery records)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</si>
</sst>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3" borderId="1" xfId="0" applyFont="1" applyFill="1" applyBorder="1" applyAlignment="1">
      <alignment horizontal="center"/>
    </xf>
    <xf numFmtId="0" fontId="1" fillId="3" borderId="4" xfId="0" applyFont="1" applyFill="1" applyBorder="1" applyAlignment="1">
      <alignment horizontal="center"/>
    </xf>
    <xf numFmtId="0" fontId="9" fillId="0" borderId="1" xfId="0" applyFont="1" applyBorder="1" applyAlignment="1">
      <alignment horizontal="right" vertical="top"/>
    </xf>
    <xf numFmtId="0" fontId="11" fillId="0" borderId="1" xfId="0" applyFont="1" applyBorder="1"/>
    <xf numFmtId="0" fontId="1" fillId="0" borderId="1" xfId="0" applyFont="1" applyBorder="1" applyAlignment="1">
      <alignment horizontal="center" vertical="center"/>
    </xf>
    <xf numFmtId="0" fontId="11" fillId="0" borderId="1" xfId="0" applyFont="1" applyBorder="1" applyAlignment="1">
      <alignment wrapText="1"/>
    </xf>
    <xf numFmtId="0" fontId="1" fillId="0" borderId="1" xfId="0" applyFont="1" applyBorder="1"/>
    <xf numFmtId="164" fontId="0" fillId="0" borderId="1" xfId="0" applyNumberFormat="1" applyBorder="1" applyAlignment="1">
      <alignment vertical="center"/>
    </xf>
    <xf numFmtId="2" fontId="0" fillId="0" borderId="1" xfId="0" applyNumberFormat="1" applyBorder="1" applyAlignment="1" applyProtection="1">
      <alignment vertical="center"/>
      <protection locked="0"/>
    </xf>
    <xf numFmtId="164" fontId="0" fillId="3" borderId="1" xfId="0" applyNumberFormat="1" applyFill="1" applyBorder="1" applyAlignment="1">
      <alignment horizontal="center" vertical="center"/>
    </xf>
    <xf numFmtId="0" fontId="0" fillId="0" borderId="7" xfId="0" applyBorder="1"/>
    <xf numFmtId="0" fontId="0" fillId="0" borderId="1" xfId="0" applyBorder="1" applyAlignment="1">
      <alignment vertical="top" wrapText="1"/>
    </xf>
    <xf numFmtId="0" fontId="0" fillId="3" borderId="1" xfId="0" applyFill="1" applyBorder="1"/>
    <xf numFmtId="0" fontId="1" fillId="0" borderId="1" xfId="0" applyFont="1" applyBorder="1" applyAlignment="1">
      <alignment horizontal="center" vertical="top"/>
    </xf>
    <xf numFmtId="0" fontId="1" fillId="3" borderId="1" xfId="0" applyFont="1" applyFill="1" applyBorder="1" applyAlignment="1">
      <alignment horizontal="center" vertical="top"/>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0" borderId="1" xfId="0" applyBorder="1" applyAlignment="1">
      <alignment horizontal="left" vertical="top"/>
    </xf>
    <xf numFmtId="0" fontId="0" fillId="0" borderId="9" xfId="0" applyBorder="1" applyAlignment="1">
      <alignment horizontal="left" vertical="top"/>
    </xf>
    <xf numFmtId="0" fontId="1" fillId="3" borderId="1" xfId="0" applyFont="1" applyFill="1" applyBorder="1" applyAlignment="1">
      <alignment horizontal="left" vertical="top"/>
    </xf>
    <xf numFmtId="164" fontId="0" fillId="3" borderId="10" xfId="0" applyNumberFormat="1" applyFill="1" applyBorder="1" applyAlignment="1">
      <alignment horizontal="center" vertical="center"/>
    </xf>
    <xf numFmtId="164" fontId="0" fillId="3" borderId="4" xfId="0" applyNumberFormat="1" applyFill="1" applyBorder="1" applyAlignment="1">
      <alignment horizontal="center" vertical="center"/>
    </xf>
    <xf numFmtId="164" fontId="0" fillId="3" borderId="11" xfId="0" applyNumberFormat="1" applyFill="1" applyBorder="1" applyAlignment="1">
      <alignment horizontal="center" vertical="center"/>
    </xf>
    <xf numFmtId="0" fontId="0" fillId="3" borderId="10" xfId="0" applyFill="1" applyBorder="1" applyAlignment="1">
      <alignment horizontal="center"/>
    </xf>
    <xf numFmtId="0" fontId="0" fillId="3" borderId="4" xfId="0" applyFill="1" applyBorder="1" applyAlignment="1">
      <alignment horizontal="center"/>
    </xf>
    <xf numFmtId="0" fontId="0" fillId="3" borderId="11" xfId="0" applyFill="1" applyBorder="1" applyAlignment="1">
      <alignment horizontal="center"/>
    </xf>
    <xf numFmtId="0" fontId="1" fillId="3" borderId="4" xfId="0" applyFont="1" applyFill="1" applyBorder="1" applyAlignment="1">
      <alignment horizontal="left" vertical="top"/>
    </xf>
    <xf numFmtId="0" fontId="1" fillId="3" borderId="11" xfId="0" applyFont="1" applyFill="1" applyBorder="1" applyAlignment="1">
      <alignment horizontal="left" vertical="top"/>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xf numFmtId="0" fontId="1" fillId="3" borderId="4" xfId="0" applyFont="1" applyFill="1" applyBorder="1"/>
    <xf numFmtId="2" fontId="1" fillId="3" borderId="1" xfId="0" applyNumberFormat="1" applyFont="1" applyFill="1" applyBorder="1" applyAlignment="1">
      <alignment horizontal="center" vertical="center"/>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2" fontId="1" fillId="3"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1" xfId="0" applyFont="1" applyBorder="1" applyAlignment="1">
      <alignment horizontal="left" vertical="top"/>
    </xf>
    <xf numFmtId="164" fontId="1" fillId="3" borderId="1" xfId="0" applyNumberFormat="1" applyFont="1" applyFill="1" applyBorder="1" applyAlignment="1">
      <alignment horizontal="center" vertical="center"/>
    </xf>
    <xf numFmtId="2" fontId="1" fillId="3" borderId="1" xfId="0" applyNumberFormat="1" applyFont="1" applyFill="1" applyBorder="1" applyAlignment="1">
      <alignment vertical="center"/>
    </xf>
    <xf numFmtId="0" fontId="1" fillId="0" borderId="9" xfId="0" applyFont="1" applyBorder="1" applyAlignment="1">
      <alignment horizontal="left" vertical="top"/>
    </xf>
  </cellXfs>
  <cellStyles count="1">
    <cellStyle name="Normal" xfId="0" builtinId="0"/>
  </cellStyles>
  <dxfs count="77">
    <dxf>
      <font>
        <color theme="0"/>
      </font>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0</v>
      </c>
    </row>
    <row r="2" spans="1:4" ht="25.5" customHeight="1" x14ac:dyDescent="0.35">
      <c r="A2" s="2" t="s">
        <v>1</v>
      </c>
    </row>
    <row r="3" spans="1:4" ht="15.75" customHeight="1" x14ac:dyDescent="0.3">
      <c r="A3" t="s">
        <v>2</v>
      </c>
    </row>
    <row r="4" spans="1:4" x14ac:dyDescent="0.3">
      <c r="A4" t="s">
        <v>3</v>
      </c>
    </row>
    <row r="5" spans="1:4" x14ac:dyDescent="0.3">
      <c r="A5" t="s">
        <v>4</v>
      </c>
    </row>
    <row r="6" spans="1:4" x14ac:dyDescent="0.3">
      <c r="A6" t="s">
        <v>5</v>
      </c>
    </row>
    <row r="7" spans="1:4" x14ac:dyDescent="0.3">
      <c r="A7" t="s">
        <v>6</v>
      </c>
    </row>
    <row r="8" spans="1:4" x14ac:dyDescent="0.3">
      <c r="A8" t="s">
        <v>7</v>
      </c>
    </row>
    <row r="10" spans="1:4" x14ac:dyDescent="0.3">
      <c r="A10" s="3" t="s">
        <v>8</v>
      </c>
      <c r="B10" s="4" t="s">
        <v>9</v>
      </c>
      <c r="C10" s="4" t="s">
        <v>10</v>
      </c>
      <c r="D10" s="4" t="s">
        <v>11</v>
      </c>
    </row>
    <row r="11" spans="1:4" x14ac:dyDescent="0.3">
      <c r="A11" s="5">
        <v>1</v>
      </c>
      <c r="B11" s="14"/>
      <c r="C11" s="14"/>
      <c r="D11" s="6"/>
    </row>
    <row r="12" spans="1:4" x14ac:dyDescent="0.3">
      <c r="A12" s="5">
        <v>2</v>
      </c>
      <c r="B12" s="14"/>
      <c r="C12" s="14"/>
      <c r="D12" s="6"/>
    </row>
    <row r="13" spans="1:4" x14ac:dyDescent="0.3">
      <c r="A13" s="5">
        <v>3</v>
      </c>
      <c r="B13" s="14"/>
      <c r="C13" s="14"/>
      <c r="D13" s="6"/>
    </row>
    <row r="14" spans="1:4" x14ac:dyDescent="0.3">
      <c r="A14" s="5">
        <v>4</v>
      </c>
      <c r="B14" s="14"/>
      <c r="C14" s="14"/>
      <c r="D14" s="6"/>
    </row>
    <row r="15" spans="1:4" x14ac:dyDescent="0.3">
      <c r="A15" s="5">
        <v>5</v>
      </c>
      <c r="B15" s="14"/>
      <c r="C15" s="14"/>
      <c r="D15" s="6"/>
    </row>
    <row r="16" spans="1:4" x14ac:dyDescent="0.3">
      <c r="A16" s="5">
        <v>6</v>
      </c>
      <c r="B16" s="14"/>
      <c r="C16" s="14"/>
      <c r="D16" s="6"/>
    </row>
    <row r="17" spans="1:4" x14ac:dyDescent="0.3">
      <c r="A17" s="5">
        <v>7</v>
      </c>
      <c r="B17" s="14"/>
      <c r="C17" s="14"/>
      <c r="D17" s="6"/>
    </row>
    <row r="18" spans="1:4" x14ac:dyDescent="0.3">
      <c r="A18" s="5">
        <v>8</v>
      </c>
      <c r="B18" s="14"/>
      <c r="C18" s="14"/>
      <c r="D18" s="6"/>
    </row>
    <row r="19" spans="1:4" x14ac:dyDescent="0.3">
      <c r="A19" s="5">
        <v>9</v>
      </c>
      <c r="B19" s="14"/>
      <c r="C19" s="14"/>
      <c r="D19" s="6"/>
    </row>
    <row r="20" spans="1:4" x14ac:dyDescent="0.3">
      <c r="A20" s="5">
        <v>10</v>
      </c>
      <c r="B20" s="14"/>
      <c r="C20" s="14"/>
      <c r="D20" s="6"/>
    </row>
    <row r="21" spans="1:4" x14ac:dyDescent="0.3">
      <c r="A21" s="5">
        <v>11</v>
      </c>
      <c r="B21" s="14"/>
      <c r="C21" s="14"/>
      <c r="D21" s="6"/>
    </row>
    <row r="22" spans="1:4" x14ac:dyDescent="0.3">
      <c r="A22" s="5">
        <v>12</v>
      </c>
      <c r="B22" s="14"/>
      <c r="C22" s="14"/>
      <c r="D22" s="6"/>
    </row>
    <row r="23" spans="1:4" x14ac:dyDescent="0.3">
      <c r="A23" s="5">
        <v>13</v>
      </c>
      <c r="B23" s="14"/>
      <c r="C23" s="14"/>
      <c r="D23" s="6"/>
    </row>
    <row r="24" spans="1:4" x14ac:dyDescent="0.3">
      <c r="A24" s="5">
        <v>14</v>
      </c>
      <c r="B24" s="14"/>
      <c r="C24" s="14"/>
      <c r="D24" s="6"/>
    </row>
    <row r="25" spans="1:4" x14ac:dyDescent="0.3">
      <c r="A25" s="5">
        <v>15</v>
      </c>
      <c r="B25" s="14"/>
      <c r="C25" s="14"/>
      <c r="D25" s="6"/>
    </row>
    <row r="26" spans="1:4" x14ac:dyDescent="0.3">
      <c r="A26" s="5">
        <v>16</v>
      </c>
      <c r="B26" s="14"/>
      <c r="C26" s="14"/>
      <c r="D26" s="6"/>
    </row>
    <row r="27" spans="1:4" x14ac:dyDescent="0.3">
      <c r="A27" s="5">
        <v>17</v>
      </c>
      <c r="B27" s="14"/>
      <c r="C27" s="14"/>
      <c r="D27" s="6"/>
    </row>
    <row r="28" spans="1:4" x14ac:dyDescent="0.3">
      <c r="A28" s="5">
        <v>18</v>
      </c>
      <c r="B28" s="14"/>
      <c r="C28" s="14"/>
      <c r="D28" s="6"/>
    </row>
    <row r="29" spans="1:4" x14ac:dyDescent="0.3">
      <c r="A29" s="5">
        <v>19</v>
      </c>
      <c r="B29" s="14"/>
      <c r="C29" s="14"/>
      <c r="D29" s="6"/>
    </row>
    <row r="30" spans="1:4" x14ac:dyDescent="0.3">
      <c r="A30" s="5">
        <v>20</v>
      </c>
      <c r="B30" s="14"/>
      <c r="C30" s="14"/>
      <c r="D30" s="6"/>
    </row>
  </sheetData>
  <sheetProtection algorithmName="SHA-512" hashValue="IB/0MbAp/f+aWHFgImlmk/7sOj4rwiIBdaO5czv9liiXFJiVaqCQARKLZ0U/Am4GJvKLLebdfZ1wpbHcinBJIw==" saltValue="zqK0PSykHWJSfxEB2XCoQ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9"/>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4.4" x14ac:dyDescent="0.3"/>
  <cols>
    <col min="1" max="1" width="6.109375" customWidth="1"/>
    <col min="2" max="2" width="54.88671875" customWidth="1"/>
    <col min="4" max="23" width="6" customWidth="1"/>
  </cols>
  <sheetData>
    <row r="1" spans="1:23" ht="18" x14ac:dyDescent="0.35">
      <c r="A1" s="2" t="str">
        <f>Learners!A1</f>
        <v>Culinary Techniques 4N1134</v>
      </c>
    </row>
    <row r="2" spans="1:23" x14ac:dyDescent="0.3">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 x14ac:dyDescent="0.35">
      <c r="A3" s="2" t="s">
        <v>12</v>
      </c>
      <c r="D3" s="45"/>
      <c r="E3" s="45"/>
      <c r="F3" s="45"/>
      <c r="G3" s="45"/>
      <c r="H3" s="45"/>
      <c r="I3" s="45"/>
      <c r="J3" s="45"/>
      <c r="K3" s="45"/>
      <c r="L3" s="45"/>
      <c r="M3" s="45"/>
      <c r="N3" s="45"/>
      <c r="O3" s="45"/>
      <c r="P3" s="45"/>
      <c r="Q3" s="45"/>
      <c r="R3" s="45"/>
      <c r="S3" s="45"/>
      <c r="T3" s="45"/>
      <c r="U3" s="45"/>
      <c r="V3" s="45"/>
      <c r="W3" s="45"/>
    </row>
    <row r="4" spans="1:23" ht="59.25" customHeight="1" x14ac:dyDescent="0.3">
      <c r="D4" s="45"/>
      <c r="E4" s="45"/>
      <c r="F4" s="45"/>
      <c r="G4" s="45"/>
      <c r="H4" s="45"/>
      <c r="I4" s="45"/>
      <c r="J4" s="45"/>
      <c r="K4" s="45"/>
      <c r="L4" s="45"/>
      <c r="M4" s="45"/>
      <c r="N4" s="45"/>
      <c r="O4" s="45"/>
      <c r="P4" s="45"/>
      <c r="Q4" s="45"/>
      <c r="R4" s="45"/>
      <c r="S4" s="45"/>
      <c r="T4" s="45"/>
      <c r="U4" s="45"/>
      <c r="V4" s="45"/>
      <c r="W4" s="45"/>
    </row>
    <row r="5" spans="1:23" ht="28.8" x14ac:dyDescent="0.3">
      <c r="A5" s="9" t="s">
        <v>13</v>
      </c>
      <c r="B5" s="10"/>
      <c r="C5" s="11" t="s">
        <v>14</v>
      </c>
      <c r="D5" s="46"/>
      <c r="E5" s="46"/>
      <c r="F5" s="46"/>
      <c r="G5" s="46"/>
      <c r="H5" s="46"/>
      <c r="I5" s="46"/>
      <c r="J5" s="46"/>
      <c r="K5" s="46"/>
      <c r="L5" s="46"/>
      <c r="M5" s="46"/>
      <c r="N5" s="46"/>
      <c r="O5" s="46"/>
      <c r="P5" s="46"/>
      <c r="Q5" s="46"/>
      <c r="R5" s="46"/>
      <c r="S5" s="46"/>
      <c r="T5" s="46"/>
      <c r="U5" s="46"/>
      <c r="V5" s="46"/>
      <c r="W5" s="46"/>
    </row>
    <row r="6" spans="1:23" x14ac:dyDescent="0.3">
      <c r="A6" s="20"/>
      <c r="B6" s="21"/>
      <c r="C6" s="22"/>
      <c r="D6" s="38"/>
      <c r="E6" s="38"/>
      <c r="F6" s="38"/>
      <c r="G6" s="38"/>
      <c r="H6" s="38"/>
      <c r="I6" s="38"/>
      <c r="J6" s="38"/>
      <c r="K6" s="38"/>
      <c r="L6" s="38"/>
      <c r="M6" s="38"/>
      <c r="N6" s="38"/>
      <c r="O6" s="38"/>
      <c r="P6" s="38"/>
      <c r="Q6" s="38"/>
      <c r="R6" s="38"/>
      <c r="S6" s="38"/>
      <c r="T6" s="38"/>
      <c r="U6" s="38"/>
      <c r="V6" s="38"/>
      <c r="W6" s="38"/>
    </row>
    <row r="7" spans="1:23" ht="28.8" x14ac:dyDescent="0.3">
      <c r="A7" s="23" t="s">
        <v>15</v>
      </c>
      <c r="B7" s="8" t="s">
        <v>46</v>
      </c>
      <c r="C7" s="68">
        <v>60</v>
      </c>
      <c r="D7" s="28"/>
      <c r="E7" s="28"/>
      <c r="F7" s="28"/>
      <c r="G7" s="28"/>
      <c r="H7" s="28"/>
      <c r="I7" s="28"/>
      <c r="J7" s="28"/>
      <c r="K7" s="28"/>
      <c r="L7" s="28"/>
      <c r="M7" s="28"/>
      <c r="N7" s="28"/>
      <c r="O7" s="28"/>
      <c r="P7" s="28"/>
      <c r="Q7" s="28"/>
      <c r="R7" s="28"/>
      <c r="S7" s="28"/>
      <c r="T7" s="28"/>
      <c r="U7" s="28"/>
      <c r="V7" s="28"/>
      <c r="W7" s="28"/>
    </row>
    <row r="8" spans="1:23" x14ac:dyDescent="0.3">
      <c r="A8" s="20" t="s">
        <v>16</v>
      </c>
      <c r="B8" s="62"/>
      <c r="C8" s="29">
        <f>SUM(C7)</f>
        <v>60</v>
      </c>
      <c r="D8" s="67">
        <f t="shared" ref="D8:W8" si="0">SUM(D7)</f>
        <v>0</v>
      </c>
      <c r="E8" s="67">
        <f t="shared" si="0"/>
        <v>0</v>
      </c>
      <c r="F8" s="67">
        <f t="shared" si="0"/>
        <v>0</v>
      </c>
      <c r="G8" s="67">
        <f t="shared" si="0"/>
        <v>0</v>
      </c>
      <c r="H8" s="67">
        <f t="shared" si="0"/>
        <v>0</v>
      </c>
      <c r="I8" s="67">
        <f t="shared" si="0"/>
        <v>0</v>
      </c>
      <c r="J8" s="67">
        <f t="shared" si="0"/>
        <v>0</v>
      </c>
      <c r="K8" s="67">
        <f t="shared" si="0"/>
        <v>0</v>
      </c>
      <c r="L8" s="67">
        <f t="shared" si="0"/>
        <v>0</v>
      </c>
      <c r="M8" s="67">
        <f t="shared" si="0"/>
        <v>0</v>
      </c>
      <c r="N8" s="67">
        <f t="shared" si="0"/>
        <v>0</v>
      </c>
      <c r="O8" s="67">
        <f t="shared" si="0"/>
        <v>0</v>
      </c>
      <c r="P8" s="67">
        <f t="shared" si="0"/>
        <v>0</v>
      </c>
      <c r="Q8" s="67">
        <f t="shared" si="0"/>
        <v>0</v>
      </c>
      <c r="R8" s="67">
        <f t="shared" si="0"/>
        <v>0</v>
      </c>
      <c r="S8" s="67">
        <f t="shared" si="0"/>
        <v>0</v>
      </c>
      <c r="T8" s="67">
        <f t="shared" si="0"/>
        <v>0</v>
      </c>
      <c r="U8" s="67">
        <f t="shared" si="0"/>
        <v>0</v>
      </c>
      <c r="V8" s="67">
        <f t="shared" si="0"/>
        <v>0</v>
      </c>
      <c r="W8" s="67">
        <f t="shared" si="0"/>
        <v>0</v>
      </c>
    </row>
    <row r="9" spans="1:23" x14ac:dyDescent="0.3">
      <c r="A9" s="69" t="s">
        <v>17</v>
      </c>
      <c r="B9" s="47"/>
      <c r="C9" s="35"/>
      <c r="D9" s="36"/>
      <c r="E9" s="36"/>
      <c r="F9" s="36"/>
      <c r="G9" s="36"/>
      <c r="H9" s="36"/>
      <c r="I9" s="36"/>
      <c r="J9" s="36"/>
      <c r="K9" s="36"/>
      <c r="L9" s="36"/>
      <c r="M9" s="36"/>
      <c r="N9" s="36"/>
      <c r="O9" s="36"/>
      <c r="P9" s="36"/>
      <c r="Q9" s="36"/>
      <c r="R9" s="36"/>
      <c r="S9" s="36"/>
      <c r="T9" s="36"/>
      <c r="U9" s="36"/>
      <c r="V9" s="36"/>
      <c r="W9" s="36"/>
    </row>
    <row r="10" spans="1:23" x14ac:dyDescent="0.3">
      <c r="A10" s="31" t="s">
        <v>15</v>
      </c>
      <c r="B10" s="32" t="s">
        <v>18</v>
      </c>
      <c r="C10" s="33">
        <v>2</v>
      </c>
      <c r="D10" s="37"/>
      <c r="E10" s="37"/>
      <c r="F10" s="37"/>
      <c r="G10" s="37"/>
      <c r="H10" s="37"/>
      <c r="I10" s="37"/>
      <c r="J10" s="37"/>
      <c r="K10" s="37"/>
      <c r="L10" s="37"/>
      <c r="M10" s="37"/>
      <c r="N10" s="37"/>
      <c r="O10" s="37"/>
      <c r="P10" s="37"/>
      <c r="Q10" s="37"/>
      <c r="R10" s="37"/>
      <c r="S10" s="37"/>
      <c r="T10" s="37"/>
      <c r="U10" s="37"/>
      <c r="V10" s="37"/>
      <c r="W10" s="37"/>
    </row>
    <row r="11" spans="1:23" ht="28.8" x14ac:dyDescent="0.3">
      <c r="A11" s="31" t="s">
        <v>15</v>
      </c>
      <c r="B11" s="34" t="s">
        <v>19</v>
      </c>
      <c r="C11" s="33">
        <v>6</v>
      </c>
      <c r="D11" s="37"/>
      <c r="E11" s="37"/>
      <c r="F11" s="37"/>
      <c r="G11" s="37"/>
      <c r="H11" s="37"/>
      <c r="I11" s="37"/>
      <c r="J11" s="37"/>
      <c r="K11" s="37"/>
      <c r="L11" s="37"/>
      <c r="M11" s="37"/>
      <c r="N11" s="37"/>
      <c r="O11" s="37"/>
      <c r="P11" s="37"/>
      <c r="Q11" s="37"/>
      <c r="R11" s="37"/>
      <c r="S11" s="37"/>
      <c r="T11" s="37"/>
      <c r="U11" s="37"/>
      <c r="V11" s="37"/>
      <c r="W11" s="37"/>
    </row>
    <row r="12" spans="1:23" ht="28.8" x14ac:dyDescent="0.3">
      <c r="A12" s="31" t="s">
        <v>15</v>
      </c>
      <c r="B12" s="34" t="s">
        <v>20</v>
      </c>
      <c r="C12" s="33">
        <v>4</v>
      </c>
      <c r="D12" s="37"/>
      <c r="E12" s="37"/>
      <c r="F12" s="37"/>
      <c r="G12" s="37"/>
      <c r="H12" s="37"/>
      <c r="I12" s="37"/>
      <c r="J12" s="37"/>
      <c r="K12" s="37"/>
      <c r="L12" s="37"/>
      <c r="M12" s="37"/>
      <c r="N12" s="37"/>
      <c r="O12" s="37"/>
      <c r="P12" s="37"/>
      <c r="Q12" s="37"/>
      <c r="R12" s="37"/>
      <c r="S12" s="37"/>
      <c r="T12" s="37"/>
      <c r="U12" s="37"/>
      <c r="V12" s="37"/>
      <c r="W12" s="37"/>
    </row>
    <row r="13" spans="1:23" ht="28.8" x14ac:dyDescent="0.3">
      <c r="A13" s="31" t="s">
        <v>15</v>
      </c>
      <c r="B13" s="34" t="s">
        <v>21</v>
      </c>
      <c r="C13" s="33">
        <v>2</v>
      </c>
      <c r="D13" s="37"/>
      <c r="E13" s="37"/>
      <c r="F13" s="37"/>
      <c r="G13" s="37"/>
      <c r="H13" s="37"/>
      <c r="I13" s="37"/>
      <c r="J13" s="37"/>
      <c r="K13" s="37"/>
      <c r="L13" s="37"/>
      <c r="M13" s="37"/>
      <c r="N13" s="37"/>
      <c r="O13" s="37"/>
      <c r="P13" s="37"/>
      <c r="Q13" s="37"/>
      <c r="R13" s="37"/>
      <c r="S13" s="37"/>
      <c r="T13" s="37"/>
      <c r="U13" s="37"/>
      <c r="V13" s="37"/>
      <c r="W13" s="37"/>
    </row>
    <row r="14" spans="1:23" ht="28.8" x14ac:dyDescent="0.3">
      <c r="A14" s="31" t="s">
        <v>15</v>
      </c>
      <c r="B14" s="34" t="s">
        <v>22</v>
      </c>
      <c r="C14" s="33">
        <v>6</v>
      </c>
      <c r="D14" s="37"/>
      <c r="E14" s="37"/>
      <c r="F14" s="37"/>
      <c r="G14" s="37"/>
      <c r="H14" s="37"/>
      <c r="I14" s="37"/>
      <c r="J14" s="37"/>
      <c r="K14" s="37"/>
      <c r="L14" s="37"/>
      <c r="M14" s="37"/>
      <c r="N14" s="37"/>
      <c r="O14" s="37"/>
      <c r="P14" s="37"/>
      <c r="Q14" s="37"/>
      <c r="R14" s="37"/>
      <c r="S14" s="37"/>
      <c r="T14" s="37"/>
      <c r="U14" s="37"/>
      <c r="V14" s="37"/>
      <c r="W14" s="37"/>
    </row>
    <row r="15" spans="1:23" x14ac:dyDescent="0.3">
      <c r="A15" s="20" t="s">
        <v>16</v>
      </c>
      <c r="B15" s="62"/>
      <c r="C15" s="30">
        <v>20</v>
      </c>
      <c r="D15" s="63">
        <f>SUM(D10:D14)</f>
        <v>0</v>
      </c>
      <c r="E15" s="63">
        <f t="shared" ref="E15:W15" si="1">SUM(E10:E14)</f>
        <v>0</v>
      </c>
      <c r="F15" s="63">
        <f t="shared" si="1"/>
        <v>0</v>
      </c>
      <c r="G15" s="63">
        <f t="shared" si="1"/>
        <v>0</v>
      </c>
      <c r="H15" s="63">
        <f t="shared" si="1"/>
        <v>0</v>
      </c>
      <c r="I15" s="63">
        <f t="shared" si="1"/>
        <v>0</v>
      </c>
      <c r="J15" s="63">
        <f t="shared" si="1"/>
        <v>0</v>
      </c>
      <c r="K15" s="63">
        <f t="shared" si="1"/>
        <v>0</v>
      </c>
      <c r="L15" s="63">
        <f t="shared" si="1"/>
        <v>0</v>
      </c>
      <c r="M15" s="63">
        <f t="shared" si="1"/>
        <v>0</v>
      </c>
      <c r="N15" s="63">
        <f t="shared" si="1"/>
        <v>0</v>
      </c>
      <c r="O15" s="63">
        <f t="shared" si="1"/>
        <v>0</v>
      </c>
      <c r="P15" s="63">
        <f t="shared" si="1"/>
        <v>0</v>
      </c>
      <c r="Q15" s="63">
        <f t="shared" si="1"/>
        <v>0</v>
      </c>
      <c r="R15" s="63">
        <f t="shared" si="1"/>
        <v>0</v>
      </c>
      <c r="S15" s="63">
        <f t="shared" si="1"/>
        <v>0</v>
      </c>
      <c r="T15" s="63">
        <f t="shared" si="1"/>
        <v>0</v>
      </c>
      <c r="U15" s="63">
        <f t="shared" si="1"/>
        <v>0</v>
      </c>
      <c r="V15" s="63">
        <f t="shared" si="1"/>
        <v>0</v>
      </c>
      <c r="W15" s="63">
        <f t="shared" si="1"/>
        <v>0</v>
      </c>
    </row>
    <row r="16" spans="1:23" x14ac:dyDescent="0.3">
      <c r="A16" s="64" t="s">
        <v>23</v>
      </c>
      <c r="B16" s="64"/>
      <c r="C16" s="65">
        <f>SUM(C8,C15)</f>
        <v>80</v>
      </c>
      <c r="D16" s="66">
        <f>SUM(D8,D15)</f>
        <v>0</v>
      </c>
      <c r="E16" s="66">
        <f t="shared" ref="E16:W16" si="2">SUM(E8,E15)</f>
        <v>0</v>
      </c>
      <c r="F16" s="66">
        <f t="shared" si="2"/>
        <v>0</v>
      </c>
      <c r="G16" s="66">
        <f t="shared" si="2"/>
        <v>0</v>
      </c>
      <c r="H16" s="66">
        <f t="shared" si="2"/>
        <v>0</v>
      </c>
      <c r="I16" s="66">
        <f t="shared" si="2"/>
        <v>0</v>
      </c>
      <c r="J16" s="66">
        <f t="shared" si="2"/>
        <v>0</v>
      </c>
      <c r="K16" s="66">
        <f t="shared" si="2"/>
        <v>0</v>
      </c>
      <c r="L16" s="66">
        <f t="shared" si="2"/>
        <v>0</v>
      </c>
      <c r="M16" s="66">
        <f t="shared" si="2"/>
        <v>0</v>
      </c>
      <c r="N16" s="66">
        <f t="shared" si="2"/>
        <v>0</v>
      </c>
      <c r="O16" s="66">
        <f t="shared" si="2"/>
        <v>0</v>
      </c>
      <c r="P16" s="66">
        <f t="shared" si="2"/>
        <v>0</v>
      </c>
      <c r="Q16" s="66">
        <f t="shared" si="2"/>
        <v>0</v>
      </c>
      <c r="R16" s="66">
        <f t="shared" si="2"/>
        <v>0</v>
      </c>
      <c r="S16" s="66">
        <f t="shared" si="2"/>
        <v>0</v>
      </c>
      <c r="T16" s="66">
        <f t="shared" si="2"/>
        <v>0</v>
      </c>
      <c r="U16" s="66">
        <f t="shared" si="2"/>
        <v>0</v>
      </c>
      <c r="V16" s="66">
        <f t="shared" si="2"/>
        <v>0</v>
      </c>
      <c r="W16" s="66">
        <f t="shared" si="2"/>
        <v>0</v>
      </c>
    </row>
    <row r="18" spans="1:2" x14ac:dyDescent="0.3">
      <c r="A18" t="s">
        <v>24</v>
      </c>
      <c r="B18" t="s">
        <v>25</v>
      </c>
    </row>
    <row r="19" spans="1:2" x14ac:dyDescent="0.3">
      <c r="B19" t="s">
        <v>26</v>
      </c>
    </row>
  </sheetData>
  <sheetProtection algorithmName="SHA-512" hashValue="4cK1z4ozYM6V0kXX8GkAoL2hH+dXggCydbRtQvQ3iHbObwj6/LvmoOwJ4Z+fNde5du06isFFr4owdHiyt5xv5g==" saltValue="FxoyGd7iyjOgYMuUpVaehA==" spinCount="100000" sheet="1" objects="1" scenarios="1" selectLockedCells="1"/>
  <mergeCells count="21">
    <mergeCell ref="A9:B9"/>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76" priority="227">
      <formula>D7&gt;$C7</formula>
    </cfRule>
  </conditionalFormatting>
  <conditionalFormatting sqref="D6">
    <cfRule type="expression" dxfId="56" priority="187">
      <formula>D6&gt;$C6</formula>
    </cfRule>
  </conditionalFormatting>
  <conditionalFormatting sqref="E6:W6">
    <cfRule type="expression" dxfId="55" priority="186">
      <formula>E6&gt;$C6</formula>
    </cfRule>
  </conditionalFormatting>
  <conditionalFormatting sqref="D15:W15">
    <cfRule type="expression" dxfId="54" priority="183">
      <formula>D15&gt;$C15</formula>
    </cfRule>
  </conditionalFormatting>
  <conditionalFormatting sqref="D9">
    <cfRule type="expression" dxfId="53" priority="167">
      <formula>D9&gt;$C9</formula>
    </cfRule>
  </conditionalFormatting>
  <conditionalFormatting sqref="W9">
    <cfRule type="expression" dxfId="52" priority="148">
      <formula>W9&gt;$C9</formula>
    </cfRule>
  </conditionalFormatting>
  <conditionalFormatting sqref="E9">
    <cfRule type="expression" dxfId="51" priority="166">
      <formula>E9&gt;$C9</formula>
    </cfRule>
  </conditionalFormatting>
  <conditionalFormatting sqref="F9">
    <cfRule type="expression" dxfId="50" priority="165">
      <formula>F9&gt;$C9</formula>
    </cfRule>
  </conditionalFormatting>
  <conditionalFormatting sqref="G9">
    <cfRule type="expression" dxfId="49" priority="164">
      <formula>G9&gt;$C9</formula>
    </cfRule>
  </conditionalFormatting>
  <conditionalFormatting sqref="H9">
    <cfRule type="expression" dxfId="48" priority="163">
      <formula>H9&gt;$C9</formula>
    </cfRule>
  </conditionalFormatting>
  <conditionalFormatting sqref="I9">
    <cfRule type="expression" dxfId="47" priority="162">
      <formula>I9&gt;$C9</formula>
    </cfRule>
  </conditionalFormatting>
  <conditionalFormatting sqref="J9">
    <cfRule type="expression" dxfId="46" priority="161">
      <formula>J9&gt;$C9</formula>
    </cfRule>
  </conditionalFormatting>
  <conditionalFormatting sqref="K9">
    <cfRule type="expression" dxfId="45" priority="160">
      <formula>K9&gt;$C9</formula>
    </cfRule>
  </conditionalFormatting>
  <conditionalFormatting sqref="L9">
    <cfRule type="expression" dxfId="44" priority="159">
      <formula>L9&gt;$C9</formula>
    </cfRule>
  </conditionalFormatting>
  <conditionalFormatting sqref="M9">
    <cfRule type="expression" dxfId="43" priority="158">
      <formula>M9&gt;$C9</formula>
    </cfRule>
  </conditionalFormatting>
  <conditionalFormatting sqref="N9">
    <cfRule type="expression" dxfId="42" priority="157">
      <formula>N9&gt;$C9</formula>
    </cfRule>
  </conditionalFormatting>
  <conditionalFormatting sqref="O9">
    <cfRule type="expression" dxfId="41" priority="156">
      <formula>O9&gt;$C9</formula>
    </cfRule>
  </conditionalFormatting>
  <conditionalFormatting sqref="P9">
    <cfRule type="expression" dxfId="40" priority="155">
      <formula>P9&gt;$C9</formula>
    </cfRule>
  </conditionalFormatting>
  <conditionalFormatting sqref="Q9">
    <cfRule type="expression" dxfId="39" priority="154">
      <formula>Q9&gt;$C9</formula>
    </cfRule>
  </conditionalFormatting>
  <conditionalFormatting sqref="R9">
    <cfRule type="expression" dxfId="38" priority="153">
      <formula>R9&gt;$C9</formula>
    </cfRule>
  </conditionalFormatting>
  <conditionalFormatting sqref="S9">
    <cfRule type="expression" dxfId="37" priority="152">
      <formula>S9&gt;$C9</formula>
    </cfRule>
  </conditionalFormatting>
  <conditionalFormatting sqref="T9">
    <cfRule type="expression" dxfId="36" priority="151">
      <formula>T9&gt;$C9</formula>
    </cfRule>
  </conditionalFormatting>
  <conditionalFormatting sqref="U9">
    <cfRule type="expression" dxfId="35" priority="150">
      <formula>U9&gt;$C9</formula>
    </cfRule>
  </conditionalFormatting>
  <conditionalFormatting sqref="V9">
    <cfRule type="expression" dxfId="34" priority="149">
      <formula>V9&gt;$C9</formula>
    </cfRule>
  </conditionalFormatting>
  <conditionalFormatting sqref="D10:W10">
    <cfRule type="cellIs" dxfId="33" priority="7" operator="greaterThan">
      <formula>2</formula>
    </cfRule>
  </conditionalFormatting>
  <conditionalFormatting sqref="D13:W13">
    <cfRule type="cellIs" dxfId="32" priority="6" operator="greaterThan">
      <formula>2</formula>
    </cfRule>
  </conditionalFormatting>
  <conditionalFormatting sqref="D11:W11">
    <cfRule type="cellIs" dxfId="31" priority="5" operator="greaterThan">
      <formula>6</formula>
    </cfRule>
  </conditionalFormatting>
  <conditionalFormatting sqref="D12:W12">
    <cfRule type="cellIs" dxfId="30" priority="4" operator="greaterThan">
      <formula>4</formula>
    </cfRule>
  </conditionalFormatting>
  <conditionalFormatting sqref="D14:W14">
    <cfRule type="cellIs" dxfId="29" priority="3" operator="greaterThan">
      <formula>6</formula>
    </cfRule>
  </conditionalFormatting>
  <conditionalFormatting sqref="D16:W16">
    <cfRule type="cellIs" dxfId="27" priority="1" operator="greaterThan">
      <formula>80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2"/>
  <sheetViews>
    <sheetView workbookViewId="0">
      <pane xSplit="2" ySplit="5" topLeftCell="C6" activePane="bottomRight" state="frozen"/>
      <selection pane="topRight" activeCell="C1" sqref="C1"/>
      <selection pane="bottomLeft" activeCell="A6" sqref="A6"/>
      <selection pane="bottomRight" activeCell="D15" sqref="D15"/>
    </sheetView>
  </sheetViews>
  <sheetFormatPr defaultRowHeight="14.4" x14ac:dyDescent="0.3"/>
  <cols>
    <col min="1" max="1" width="6.109375" customWidth="1"/>
    <col min="2" max="2" width="54.88671875" customWidth="1"/>
    <col min="4" max="23" width="6" customWidth="1"/>
  </cols>
  <sheetData>
    <row r="1" spans="1:23" ht="18" x14ac:dyDescent="0.35">
      <c r="A1" s="2" t="str">
        <f>Learners!A1</f>
        <v>Culinary Techniques 4N1134</v>
      </c>
    </row>
    <row r="2" spans="1:23" x14ac:dyDescent="0.3">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 x14ac:dyDescent="0.35">
      <c r="A3" s="2" t="s">
        <v>27</v>
      </c>
      <c r="D3" s="45"/>
      <c r="E3" s="45"/>
      <c r="F3" s="45"/>
      <c r="G3" s="45"/>
      <c r="H3" s="45"/>
      <c r="I3" s="45"/>
      <c r="J3" s="45"/>
      <c r="K3" s="45"/>
      <c r="L3" s="45"/>
      <c r="M3" s="45"/>
      <c r="N3" s="45"/>
      <c r="O3" s="45"/>
      <c r="P3" s="45"/>
      <c r="Q3" s="45"/>
      <c r="R3" s="45"/>
      <c r="S3" s="45"/>
      <c r="T3" s="45"/>
      <c r="U3" s="45"/>
      <c r="V3" s="45"/>
      <c r="W3" s="45"/>
    </row>
    <row r="4" spans="1:23" ht="60" customHeight="1" x14ac:dyDescent="0.3">
      <c r="D4" s="45"/>
      <c r="E4" s="45"/>
      <c r="F4" s="45"/>
      <c r="G4" s="45"/>
      <c r="H4" s="45"/>
      <c r="I4" s="45"/>
      <c r="J4" s="45"/>
      <c r="K4" s="45"/>
      <c r="L4" s="45"/>
      <c r="M4" s="45"/>
      <c r="N4" s="45"/>
      <c r="O4" s="45"/>
      <c r="P4" s="45"/>
      <c r="Q4" s="45"/>
      <c r="R4" s="45"/>
      <c r="S4" s="45"/>
      <c r="T4" s="45"/>
      <c r="U4" s="45"/>
      <c r="V4" s="45"/>
      <c r="W4" s="45"/>
    </row>
    <row r="5" spans="1:23" ht="28.8" x14ac:dyDescent="0.3">
      <c r="A5" s="9" t="s">
        <v>13</v>
      </c>
      <c r="B5" s="10"/>
      <c r="C5" s="11" t="s">
        <v>14</v>
      </c>
      <c r="D5" s="46"/>
      <c r="E5" s="46"/>
      <c r="F5" s="46"/>
      <c r="G5" s="46"/>
      <c r="H5" s="46"/>
      <c r="I5" s="46"/>
      <c r="J5" s="46"/>
      <c r="K5" s="46"/>
      <c r="L5" s="46"/>
      <c r="M5" s="46"/>
      <c r="N5" s="46"/>
      <c r="O5" s="46"/>
      <c r="P5" s="46"/>
      <c r="Q5" s="46"/>
      <c r="R5" s="46"/>
      <c r="S5" s="46"/>
      <c r="T5" s="46"/>
      <c r="U5" s="46"/>
      <c r="V5" s="46"/>
      <c r="W5" s="46"/>
    </row>
    <row r="6" spans="1:23" x14ac:dyDescent="0.3">
      <c r="A6" s="20" t="s">
        <v>28</v>
      </c>
      <c r="B6" s="21"/>
      <c r="C6" s="22"/>
      <c r="D6" s="50"/>
      <c r="E6" s="51"/>
      <c r="F6" s="51"/>
      <c r="G6" s="51"/>
      <c r="H6" s="51"/>
      <c r="I6" s="51"/>
      <c r="J6" s="51"/>
      <c r="K6" s="51"/>
      <c r="L6" s="51"/>
      <c r="M6" s="51"/>
      <c r="N6" s="51"/>
      <c r="O6" s="51"/>
      <c r="P6" s="51"/>
      <c r="Q6" s="51"/>
      <c r="R6" s="51"/>
      <c r="S6" s="51"/>
      <c r="T6" s="51"/>
      <c r="U6" s="51"/>
      <c r="V6" s="51"/>
      <c r="W6" s="52"/>
    </row>
    <row r="7" spans="1:23" x14ac:dyDescent="0.3">
      <c r="A7" s="72" t="s">
        <v>29</v>
      </c>
      <c r="B7" s="48"/>
      <c r="C7" s="39"/>
      <c r="D7" s="36"/>
      <c r="E7" s="36"/>
      <c r="F7" s="36"/>
      <c r="G7" s="36"/>
      <c r="H7" s="36"/>
      <c r="I7" s="36"/>
      <c r="J7" s="36"/>
      <c r="K7" s="36"/>
      <c r="L7" s="36"/>
      <c r="M7" s="36"/>
      <c r="N7" s="36"/>
      <c r="O7" s="36"/>
      <c r="P7" s="36"/>
      <c r="Q7" s="36"/>
      <c r="R7" s="36"/>
      <c r="S7" s="36"/>
      <c r="T7" s="36"/>
      <c r="U7" s="36"/>
      <c r="V7" s="36"/>
      <c r="W7" s="36"/>
    </row>
    <row r="8" spans="1:23" x14ac:dyDescent="0.3">
      <c r="A8" s="31" t="s">
        <v>15</v>
      </c>
      <c r="B8" s="40" t="s">
        <v>30</v>
      </c>
      <c r="C8" s="33">
        <v>1</v>
      </c>
      <c r="D8" s="37"/>
      <c r="E8" s="37"/>
      <c r="F8" s="37"/>
      <c r="G8" s="37"/>
      <c r="H8" s="37"/>
      <c r="I8" s="37"/>
      <c r="J8" s="37"/>
      <c r="K8" s="37"/>
      <c r="L8" s="37"/>
      <c r="M8" s="37"/>
      <c r="N8" s="37"/>
      <c r="O8" s="37"/>
      <c r="P8" s="37"/>
      <c r="Q8" s="37"/>
      <c r="R8" s="37"/>
      <c r="S8" s="37"/>
      <c r="T8" s="37"/>
      <c r="U8" s="37"/>
      <c r="V8" s="37"/>
      <c r="W8" s="37"/>
    </row>
    <row r="9" spans="1:23" x14ac:dyDescent="0.3">
      <c r="A9" s="31" t="s">
        <v>15</v>
      </c>
      <c r="B9" s="40" t="s">
        <v>31</v>
      </c>
      <c r="C9" s="33">
        <v>1</v>
      </c>
      <c r="D9" s="37"/>
      <c r="E9" s="37"/>
      <c r="F9" s="37"/>
      <c r="G9" s="37"/>
      <c r="H9" s="37"/>
      <c r="I9" s="37"/>
      <c r="J9" s="37"/>
      <c r="K9" s="37"/>
      <c r="L9" s="37"/>
      <c r="M9" s="37"/>
      <c r="N9" s="37"/>
      <c r="O9" s="37"/>
      <c r="P9" s="37"/>
      <c r="Q9" s="37"/>
      <c r="R9" s="37"/>
      <c r="S9" s="37"/>
      <c r="T9" s="37"/>
      <c r="U9" s="37"/>
      <c r="V9" s="37"/>
      <c r="W9" s="37"/>
    </row>
    <row r="10" spans="1:23" x14ac:dyDescent="0.3">
      <c r="A10" s="31" t="s">
        <v>15</v>
      </c>
      <c r="B10" s="40" t="s">
        <v>32</v>
      </c>
      <c r="C10" s="33">
        <v>1</v>
      </c>
      <c r="D10" s="37"/>
      <c r="E10" s="37"/>
      <c r="F10" s="37"/>
      <c r="G10" s="37"/>
      <c r="H10" s="37"/>
      <c r="I10" s="37"/>
      <c r="J10" s="37"/>
      <c r="K10" s="37"/>
      <c r="L10" s="37"/>
      <c r="M10" s="37"/>
      <c r="N10" s="37"/>
      <c r="O10" s="37"/>
      <c r="P10" s="37"/>
      <c r="Q10" s="37"/>
      <c r="R10" s="37"/>
      <c r="S10" s="37"/>
      <c r="T10" s="37"/>
      <c r="U10" s="37"/>
      <c r="V10" s="37"/>
      <c r="W10" s="37"/>
    </row>
    <row r="11" spans="1:23" x14ac:dyDescent="0.3">
      <c r="A11" s="31" t="s">
        <v>15</v>
      </c>
      <c r="B11" s="40" t="s">
        <v>33</v>
      </c>
      <c r="C11" s="33">
        <v>1</v>
      </c>
      <c r="D11" s="37"/>
      <c r="E11" s="37"/>
      <c r="F11" s="37"/>
      <c r="G11" s="37"/>
      <c r="H11" s="37"/>
      <c r="I11" s="37"/>
      <c r="J11" s="37"/>
      <c r="K11" s="37"/>
      <c r="L11" s="37"/>
      <c r="M11" s="37"/>
      <c r="N11" s="37"/>
      <c r="O11" s="37"/>
      <c r="P11" s="37"/>
      <c r="Q11" s="37"/>
      <c r="R11" s="37"/>
      <c r="S11" s="37"/>
      <c r="T11" s="37"/>
      <c r="U11" s="37"/>
      <c r="V11" s="37"/>
      <c r="W11" s="37"/>
    </row>
    <row r="12" spans="1:23" x14ac:dyDescent="0.3">
      <c r="A12" s="31" t="s">
        <v>15</v>
      </c>
      <c r="B12" s="40" t="s">
        <v>34</v>
      </c>
      <c r="C12" s="33">
        <v>1</v>
      </c>
      <c r="D12" s="37"/>
      <c r="E12" s="37"/>
      <c r="F12" s="37"/>
      <c r="G12" s="37"/>
      <c r="H12" s="37"/>
      <c r="I12" s="37"/>
      <c r="J12" s="37"/>
      <c r="K12" s="37"/>
      <c r="L12" s="37"/>
      <c r="M12" s="37"/>
      <c r="N12" s="37"/>
      <c r="O12" s="37"/>
      <c r="P12" s="37"/>
      <c r="Q12" s="37"/>
      <c r="R12" s="37"/>
      <c r="S12" s="37"/>
      <c r="T12" s="37"/>
      <c r="U12" s="37"/>
      <c r="V12" s="37"/>
      <c r="W12" s="37"/>
    </row>
    <row r="13" spans="1:23" x14ac:dyDescent="0.3">
      <c r="A13" s="20" t="s">
        <v>16</v>
      </c>
      <c r="B13" s="21"/>
      <c r="C13" s="30">
        <v>5</v>
      </c>
      <c r="D13" s="70">
        <f>SUM(D8:D12)</f>
        <v>0</v>
      </c>
      <c r="E13" s="70">
        <f t="shared" ref="E13:W13" si="0">SUM(E8:E12)</f>
        <v>0</v>
      </c>
      <c r="F13" s="70">
        <f t="shared" si="0"/>
        <v>0</v>
      </c>
      <c r="G13" s="70">
        <f t="shared" si="0"/>
        <v>0</v>
      </c>
      <c r="H13" s="70">
        <f t="shared" si="0"/>
        <v>0</v>
      </c>
      <c r="I13" s="70">
        <f t="shared" si="0"/>
        <v>0</v>
      </c>
      <c r="J13" s="70">
        <f t="shared" si="0"/>
        <v>0</v>
      </c>
      <c r="K13" s="70">
        <f t="shared" si="0"/>
        <v>0</v>
      </c>
      <c r="L13" s="70">
        <f t="shared" si="0"/>
        <v>0</v>
      </c>
      <c r="M13" s="70">
        <f t="shared" si="0"/>
        <v>0</v>
      </c>
      <c r="N13" s="70">
        <f t="shared" si="0"/>
        <v>0</v>
      </c>
      <c r="O13" s="70">
        <f t="shared" si="0"/>
        <v>0</v>
      </c>
      <c r="P13" s="70">
        <f t="shared" si="0"/>
        <v>0</v>
      </c>
      <c r="Q13" s="70">
        <f t="shared" si="0"/>
        <v>0</v>
      </c>
      <c r="R13" s="70">
        <f t="shared" si="0"/>
        <v>0</v>
      </c>
      <c r="S13" s="70">
        <f t="shared" si="0"/>
        <v>0</v>
      </c>
      <c r="T13" s="70">
        <f t="shared" si="0"/>
        <v>0</v>
      </c>
      <c r="U13" s="70">
        <f t="shared" si="0"/>
        <v>0</v>
      </c>
      <c r="V13" s="70">
        <f t="shared" si="0"/>
        <v>0</v>
      </c>
      <c r="W13" s="70">
        <f t="shared" si="0"/>
        <v>0</v>
      </c>
    </row>
    <row r="14" spans="1:23" x14ac:dyDescent="0.3">
      <c r="A14" s="49" t="s">
        <v>35</v>
      </c>
      <c r="B14" s="49"/>
      <c r="C14" s="41"/>
      <c r="D14" s="53"/>
      <c r="E14" s="54"/>
      <c r="F14" s="54"/>
      <c r="G14" s="54"/>
      <c r="H14" s="54"/>
      <c r="I14" s="54"/>
      <c r="J14" s="54"/>
      <c r="K14" s="54"/>
      <c r="L14" s="54"/>
      <c r="M14" s="54"/>
      <c r="N14" s="54"/>
      <c r="O14" s="54"/>
      <c r="P14" s="54"/>
      <c r="Q14" s="54"/>
      <c r="R14" s="54"/>
      <c r="S14" s="54"/>
      <c r="T14" s="54"/>
      <c r="U14" s="54"/>
      <c r="V14" s="54"/>
      <c r="W14" s="55"/>
    </row>
    <row r="15" spans="1:23" x14ac:dyDescent="0.3">
      <c r="A15" s="31" t="s">
        <v>15</v>
      </c>
      <c r="B15" s="40" t="s">
        <v>30</v>
      </c>
      <c r="C15" s="42">
        <v>5</v>
      </c>
      <c r="D15" s="37"/>
      <c r="E15" s="37"/>
      <c r="F15" s="37"/>
      <c r="G15" s="37"/>
      <c r="H15" s="37"/>
      <c r="I15" s="37"/>
      <c r="J15" s="37"/>
      <c r="K15" s="37"/>
      <c r="L15" s="37"/>
      <c r="M15" s="37"/>
      <c r="N15" s="37"/>
      <c r="O15" s="37"/>
      <c r="P15" s="37"/>
      <c r="Q15" s="37"/>
      <c r="R15" s="37"/>
      <c r="S15" s="37"/>
      <c r="T15" s="37"/>
      <c r="U15" s="37"/>
      <c r="V15" s="37"/>
      <c r="W15" s="37"/>
    </row>
    <row r="16" spans="1:23" x14ac:dyDescent="0.3">
      <c r="A16" s="31" t="s">
        <v>15</v>
      </c>
      <c r="B16" s="40" t="s">
        <v>31</v>
      </c>
      <c r="C16" s="42">
        <v>5</v>
      </c>
      <c r="D16" s="37"/>
      <c r="E16" s="37"/>
      <c r="F16" s="37"/>
      <c r="G16" s="37"/>
      <c r="H16" s="37"/>
      <c r="I16" s="37"/>
      <c r="J16" s="37"/>
      <c r="K16" s="37"/>
      <c r="L16" s="37"/>
      <c r="M16" s="37"/>
      <c r="N16" s="37"/>
      <c r="O16" s="37"/>
      <c r="P16" s="37"/>
      <c r="Q16" s="37"/>
      <c r="R16" s="37"/>
      <c r="S16" s="37"/>
      <c r="T16" s="37"/>
      <c r="U16" s="37"/>
      <c r="V16" s="37"/>
      <c r="W16" s="37"/>
    </row>
    <row r="17" spans="1:23" x14ac:dyDescent="0.3">
      <c r="A17" s="31" t="s">
        <v>15</v>
      </c>
      <c r="B17" s="40" t="s">
        <v>32</v>
      </c>
      <c r="C17" s="42">
        <v>5</v>
      </c>
      <c r="D17" s="37"/>
      <c r="E17" s="37"/>
      <c r="F17" s="37"/>
      <c r="G17" s="37"/>
      <c r="H17" s="37"/>
      <c r="I17" s="37"/>
      <c r="J17" s="37"/>
      <c r="K17" s="37"/>
      <c r="L17" s="37"/>
      <c r="M17" s="37"/>
      <c r="N17" s="37"/>
      <c r="O17" s="37"/>
      <c r="P17" s="37"/>
      <c r="Q17" s="37"/>
      <c r="R17" s="37"/>
      <c r="S17" s="37"/>
      <c r="T17" s="37"/>
      <c r="U17" s="37"/>
      <c r="V17" s="37"/>
      <c r="W17" s="37"/>
    </row>
    <row r="18" spans="1:23" x14ac:dyDescent="0.3">
      <c r="A18" s="56" t="s">
        <v>16</v>
      </c>
      <c r="B18" s="57"/>
      <c r="C18" s="43">
        <f>SUM(C15:C17)</f>
        <v>15</v>
      </c>
      <c r="D18" s="71">
        <f>SUM(D15:D17)</f>
        <v>0</v>
      </c>
      <c r="E18" s="71">
        <f t="shared" ref="E18:W18" si="1">SUM(E15:E17)</f>
        <v>0</v>
      </c>
      <c r="F18" s="71">
        <f t="shared" si="1"/>
        <v>0</v>
      </c>
      <c r="G18" s="71">
        <f t="shared" si="1"/>
        <v>0</v>
      </c>
      <c r="H18" s="71">
        <f t="shared" si="1"/>
        <v>0</v>
      </c>
      <c r="I18" s="71">
        <f t="shared" si="1"/>
        <v>0</v>
      </c>
      <c r="J18" s="71">
        <f t="shared" si="1"/>
        <v>0</v>
      </c>
      <c r="K18" s="71">
        <f t="shared" si="1"/>
        <v>0</v>
      </c>
      <c r="L18" s="71">
        <f t="shared" si="1"/>
        <v>0</v>
      </c>
      <c r="M18" s="71">
        <f t="shared" si="1"/>
        <v>0</v>
      </c>
      <c r="N18" s="71">
        <f t="shared" si="1"/>
        <v>0</v>
      </c>
      <c r="O18" s="71">
        <f t="shared" si="1"/>
        <v>0</v>
      </c>
      <c r="P18" s="71">
        <f t="shared" si="1"/>
        <v>0</v>
      </c>
      <c r="Q18" s="71">
        <f t="shared" si="1"/>
        <v>0</v>
      </c>
      <c r="R18" s="71">
        <f t="shared" si="1"/>
        <v>0</v>
      </c>
      <c r="S18" s="71">
        <f t="shared" si="1"/>
        <v>0</v>
      </c>
      <c r="T18" s="71">
        <f t="shared" si="1"/>
        <v>0</v>
      </c>
      <c r="U18" s="71">
        <f t="shared" si="1"/>
        <v>0</v>
      </c>
      <c r="V18" s="71">
        <f t="shared" si="1"/>
        <v>0</v>
      </c>
      <c r="W18" s="71">
        <f t="shared" si="1"/>
        <v>0</v>
      </c>
    </row>
    <row r="19" spans="1:23" x14ac:dyDescent="0.3">
      <c r="A19" s="64" t="s">
        <v>23</v>
      </c>
      <c r="B19" s="64"/>
      <c r="C19" s="65">
        <f>SUM(C13,C18)</f>
        <v>20</v>
      </c>
      <c r="D19" s="65">
        <f t="shared" ref="D19:W19" si="2">SUM(D13,D18)</f>
        <v>0</v>
      </c>
      <c r="E19" s="65">
        <f t="shared" si="2"/>
        <v>0</v>
      </c>
      <c r="F19" s="65">
        <f t="shared" si="2"/>
        <v>0</v>
      </c>
      <c r="G19" s="65">
        <f t="shared" si="2"/>
        <v>0</v>
      </c>
      <c r="H19" s="65">
        <f t="shared" si="2"/>
        <v>0</v>
      </c>
      <c r="I19" s="65">
        <f t="shared" si="2"/>
        <v>0</v>
      </c>
      <c r="J19" s="65">
        <f t="shared" si="2"/>
        <v>0</v>
      </c>
      <c r="K19" s="65">
        <f t="shared" si="2"/>
        <v>0</v>
      </c>
      <c r="L19" s="65">
        <f t="shared" si="2"/>
        <v>0</v>
      </c>
      <c r="M19" s="65">
        <f t="shared" si="2"/>
        <v>0</v>
      </c>
      <c r="N19" s="65">
        <f t="shared" si="2"/>
        <v>0</v>
      </c>
      <c r="O19" s="65">
        <f t="shared" si="2"/>
        <v>0</v>
      </c>
      <c r="P19" s="65">
        <f t="shared" si="2"/>
        <v>0</v>
      </c>
      <c r="Q19" s="65">
        <f t="shared" si="2"/>
        <v>0</v>
      </c>
      <c r="R19" s="65">
        <f t="shared" si="2"/>
        <v>0</v>
      </c>
      <c r="S19" s="65">
        <f t="shared" si="2"/>
        <v>0</v>
      </c>
      <c r="T19" s="65">
        <f t="shared" si="2"/>
        <v>0</v>
      </c>
      <c r="U19" s="65">
        <f t="shared" si="2"/>
        <v>0</v>
      </c>
      <c r="V19" s="65">
        <f t="shared" si="2"/>
        <v>0</v>
      </c>
      <c r="W19" s="65">
        <f t="shared" si="2"/>
        <v>0</v>
      </c>
    </row>
    <row r="21" spans="1:23" x14ac:dyDescent="0.3">
      <c r="A21" t="s">
        <v>24</v>
      </c>
      <c r="B21" t="s">
        <v>25</v>
      </c>
    </row>
    <row r="22" spans="1:23" x14ac:dyDescent="0.3">
      <c r="B22" t="s">
        <v>26</v>
      </c>
    </row>
  </sheetData>
  <sheetProtection algorithmName="SHA-512" hashValue="yyq6ZoWt+LEkNgnJ1iFwX+6t2EwOZawagJh/QNIPiR4EGcVTIXq5PvSbr0Cx23xg3SbeMeaZt1Qd189XCqLhzw==" saltValue="fkqQBEQU/dC+5DPRQ0ebUw==" spinCount="100000" sheet="1" objects="1" scenarios="1" selectLockedCells="1"/>
  <mergeCells count="25">
    <mergeCell ref="A7:B7"/>
    <mergeCell ref="A14:B14"/>
    <mergeCell ref="D6:W6"/>
    <mergeCell ref="D14:W14"/>
    <mergeCell ref="A18:B18"/>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cfRule type="expression" dxfId="26" priority="224">
      <formula>D7&gt;$C7</formula>
    </cfRule>
  </conditionalFormatting>
  <conditionalFormatting sqref="W7">
    <cfRule type="expression" dxfId="25" priority="205">
      <formula>W7&gt;$C7</formula>
    </cfRule>
  </conditionalFormatting>
  <conditionalFormatting sqref="E7">
    <cfRule type="expression" dxfId="24" priority="223">
      <formula>E7&gt;$C7</formula>
    </cfRule>
  </conditionalFormatting>
  <conditionalFormatting sqref="F7">
    <cfRule type="expression" dxfId="23" priority="222">
      <formula>F7&gt;$C7</formula>
    </cfRule>
  </conditionalFormatting>
  <conditionalFormatting sqref="G7">
    <cfRule type="expression" dxfId="22" priority="221">
      <formula>G7&gt;$C7</formula>
    </cfRule>
  </conditionalFormatting>
  <conditionalFormatting sqref="H7">
    <cfRule type="expression" dxfId="21" priority="220">
      <formula>H7&gt;$C7</formula>
    </cfRule>
  </conditionalFormatting>
  <conditionalFormatting sqref="I7">
    <cfRule type="expression" dxfId="20" priority="219">
      <formula>I7&gt;$C7</formula>
    </cfRule>
  </conditionalFormatting>
  <conditionalFormatting sqref="J7">
    <cfRule type="expression" dxfId="19" priority="218">
      <formula>J7&gt;$C7</formula>
    </cfRule>
  </conditionalFormatting>
  <conditionalFormatting sqref="K7">
    <cfRule type="expression" dxfId="18" priority="217">
      <formula>K7&gt;$C7</formula>
    </cfRule>
  </conditionalFormatting>
  <conditionalFormatting sqref="L7">
    <cfRule type="expression" dxfId="17" priority="216">
      <formula>L7&gt;$C7</formula>
    </cfRule>
  </conditionalFormatting>
  <conditionalFormatting sqref="M7">
    <cfRule type="expression" dxfId="16" priority="215">
      <formula>M7&gt;$C7</formula>
    </cfRule>
  </conditionalFormatting>
  <conditionalFormatting sqref="N7">
    <cfRule type="expression" dxfId="15" priority="214">
      <formula>N7&gt;$C7</formula>
    </cfRule>
  </conditionalFormatting>
  <conditionalFormatting sqref="O7">
    <cfRule type="expression" dxfId="14" priority="213">
      <formula>O7&gt;$C7</formula>
    </cfRule>
  </conditionalFormatting>
  <conditionalFormatting sqref="P7">
    <cfRule type="expression" dxfId="13" priority="212">
      <formula>P7&gt;$C7</formula>
    </cfRule>
  </conditionalFormatting>
  <conditionalFormatting sqref="Q7">
    <cfRule type="expression" dxfId="12" priority="211">
      <formula>Q7&gt;$C7</formula>
    </cfRule>
  </conditionalFormatting>
  <conditionalFormatting sqref="R7">
    <cfRule type="expression" dxfId="11" priority="210">
      <formula>R7&gt;$C7</formula>
    </cfRule>
  </conditionalFormatting>
  <conditionalFormatting sqref="S7">
    <cfRule type="expression" dxfId="10" priority="209">
      <formula>S7&gt;$C7</formula>
    </cfRule>
  </conditionalFormatting>
  <conditionalFormatting sqref="T7">
    <cfRule type="expression" dxfId="9" priority="208">
      <formula>T7&gt;$C7</formula>
    </cfRule>
  </conditionalFormatting>
  <conditionalFormatting sqref="U7">
    <cfRule type="expression" dxfId="8" priority="207">
      <formula>U7&gt;$C7</formula>
    </cfRule>
  </conditionalFormatting>
  <conditionalFormatting sqref="V7">
    <cfRule type="expression" dxfId="7" priority="206">
      <formula>V7&gt;$C7</formula>
    </cfRule>
  </conditionalFormatting>
  <conditionalFormatting sqref="D6">
    <cfRule type="expression" dxfId="6" priority="184">
      <formula>D6&gt;$C6</formula>
    </cfRule>
  </conditionalFormatting>
  <conditionalFormatting sqref="D13">
    <cfRule type="expression" dxfId="5" priority="182">
      <formula>D13&gt;$C13</formula>
    </cfRule>
  </conditionalFormatting>
  <conditionalFormatting sqref="D8:W12">
    <cfRule type="cellIs" dxfId="4" priority="1" operator="greaterThan">
      <formula>1</formula>
    </cfRule>
    <cfRule type="cellIs" dxfId="3" priority="4" operator="greaterThan">
      <formula>1</formula>
    </cfRule>
  </conditionalFormatting>
  <conditionalFormatting sqref="E13:W13">
    <cfRule type="expression" dxfId="2" priority="3">
      <formula>E13&gt;$C13</formula>
    </cfRule>
  </conditionalFormatting>
  <conditionalFormatting sqref="D15:W17">
    <cfRule type="cellIs" dxfId="1" priority="2" operator="greaterThan">
      <formula>15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7" sqref="I17"/>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2" t="s">
        <v>36</v>
      </c>
    </row>
    <row r="2" spans="1:9" ht="21" x14ac:dyDescent="0.4">
      <c r="A2" s="13" t="s">
        <v>37</v>
      </c>
    </row>
    <row r="4" spans="1:9" ht="18" x14ac:dyDescent="0.35">
      <c r="A4" s="2" t="str">
        <f>Learners!A1</f>
        <v>Culinary Techniques 4N1134</v>
      </c>
    </row>
    <row r="6" spans="1:9" x14ac:dyDescent="0.3">
      <c r="A6" s="15" t="s">
        <v>8</v>
      </c>
      <c r="B6" s="15" t="s">
        <v>10</v>
      </c>
      <c r="C6" s="15" t="s">
        <v>9</v>
      </c>
      <c r="D6" s="16" t="s">
        <v>38</v>
      </c>
      <c r="E6" s="16" t="s">
        <v>39</v>
      </c>
      <c r="F6" s="16" t="s">
        <v>40</v>
      </c>
      <c r="G6" s="16" t="s">
        <v>41</v>
      </c>
      <c r="H6" s="16" t="s">
        <v>42</v>
      </c>
      <c r="I6" s="16" t="s">
        <v>43</v>
      </c>
    </row>
    <row r="7" spans="1:9" ht="23.25" customHeight="1" x14ac:dyDescent="0.3">
      <c r="A7" s="19">
        <v>1</v>
      </c>
      <c r="B7" s="24" t="str">
        <f>IF(Learners!C11="","",Learners!C11)</f>
        <v/>
      </c>
      <c r="C7" s="24" t="str">
        <f>IF(Learners!B11="","",Learners!B11)</f>
        <v/>
      </c>
      <c r="D7" s="19" t="str">
        <f>IF(Learners!D$11="","",Learners!D$11)</f>
        <v/>
      </c>
      <c r="E7" s="19">
        <f>Exam!$D$19</f>
        <v>0</v>
      </c>
      <c r="F7" s="19">
        <f>'Skills Demo'!$D$16</f>
        <v>0</v>
      </c>
      <c r="G7" s="19" t="str">
        <f t="shared" ref="G7:G26" si="0">IF(B7="","",SUM(E7:F7))</f>
        <v/>
      </c>
      <c r="H7" s="19" t="str">
        <f>IF(G7="","",IF(G7&gt;79,"D",IF(G7&gt;64,"M", IF(G7&gt;49,"P",IF(G7&lt;50,"U")))))</f>
        <v/>
      </c>
      <c r="I7" s="25"/>
    </row>
    <row r="8" spans="1:9" ht="23.25" customHeight="1" x14ac:dyDescent="0.3">
      <c r="A8" s="18">
        <v>2</v>
      </c>
      <c r="B8" s="26" t="str">
        <f>IF(Learners!C12="","",Learners!C12)</f>
        <v/>
      </c>
      <c r="C8" s="26" t="str">
        <f>IF(Learners!B12="","",Learners!B12)</f>
        <v/>
      </c>
      <c r="D8" s="18" t="str">
        <f>IF(Learners!D12="","",Learners!D12)</f>
        <v/>
      </c>
      <c r="E8" s="18">
        <f>Exam!$E$19</f>
        <v>0</v>
      </c>
      <c r="F8" s="18">
        <f>'Skills Demo'!$E$16</f>
        <v>0</v>
      </c>
      <c r="G8" s="18" t="str">
        <f t="shared" si="0"/>
        <v/>
      </c>
      <c r="H8" s="18" t="str">
        <f t="shared" ref="H8:H26" si="1">IF(G8="","",IF(G8&gt;79,"D",IF(G8&gt;64,"M", IF(G8&gt;49,"P",IF(G8&lt;50,"U")))))</f>
        <v/>
      </c>
      <c r="I8" s="27"/>
    </row>
    <row r="9" spans="1:9" ht="23.25" customHeight="1" x14ac:dyDescent="0.3">
      <c r="A9" s="19">
        <v>3</v>
      </c>
      <c r="B9" s="24" t="str">
        <f>IF(Learners!C13="","",Learners!C13)</f>
        <v/>
      </c>
      <c r="C9" s="24" t="str">
        <f>IF(Learners!B13="","",Learners!B13)</f>
        <v/>
      </c>
      <c r="D9" s="19" t="str">
        <f>IF(Learners!D13="","",Learners!D13)</f>
        <v/>
      </c>
      <c r="E9" s="19">
        <f>Exam!$F$19</f>
        <v>0</v>
      </c>
      <c r="F9" s="19">
        <f>'Skills Demo'!$F$16</f>
        <v>0</v>
      </c>
      <c r="G9" s="19" t="str">
        <f t="shared" si="0"/>
        <v/>
      </c>
      <c r="H9" s="19" t="str">
        <f t="shared" si="1"/>
        <v/>
      </c>
      <c r="I9" s="25"/>
    </row>
    <row r="10" spans="1:9" ht="23.25" customHeight="1" x14ac:dyDescent="0.3">
      <c r="A10" s="18">
        <v>4</v>
      </c>
      <c r="B10" s="26" t="str">
        <f>IF(Learners!C14="","",Learners!C14)</f>
        <v/>
      </c>
      <c r="C10" s="26" t="str">
        <f>IF(Learners!B14="","",Learners!B14)</f>
        <v/>
      </c>
      <c r="D10" s="18" t="str">
        <f>IF(Learners!D14="","",Learners!D14)</f>
        <v/>
      </c>
      <c r="E10" s="18">
        <f>Exam!$G$19</f>
        <v>0</v>
      </c>
      <c r="F10" s="18">
        <f>'Skills Demo'!$G$16</f>
        <v>0</v>
      </c>
      <c r="G10" s="18" t="str">
        <f t="shared" si="0"/>
        <v/>
      </c>
      <c r="H10" s="18" t="str">
        <f t="shared" si="1"/>
        <v/>
      </c>
      <c r="I10" s="27"/>
    </row>
    <row r="11" spans="1:9" ht="23.25" customHeight="1" x14ac:dyDescent="0.3">
      <c r="A11" s="19">
        <v>5</v>
      </c>
      <c r="B11" s="24" t="str">
        <f>IF(Learners!C15="","",Learners!C15)</f>
        <v/>
      </c>
      <c r="C11" s="24" t="str">
        <f>IF(Learners!B15="","",Learners!B15)</f>
        <v/>
      </c>
      <c r="D11" s="19" t="str">
        <f>IF(Learners!D15="","",Learners!D15)</f>
        <v/>
      </c>
      <c r="E11" s="19">
        <f>Exam!$H$19</f>
        <v>0</v>
      </c>
      <c r="F11" s="19">
        <f>'Skills Demo'!$H$16</f>
        <v>0</v>
      </c>
      <c r="G11" s="19" t="str">
        <f t="shared" si="0"/>
        <v/>
      </c>
      <c r="H11" s="19" t="str">
        <f t="shared" si="1"/>
        <v/>
      </c>
      <c r="I11" s="25"/>
    </row>
    <row r="12" spans="1:9" ht="23.25" customHeight="1" x14ac:dyDescent="0.3">
      <c r="A12" s="18">
        <v>6</v>
      </c>
      <c r="B12" s="26" t="str">
        <f>IF(Learners!C16="","",Learners!C16)</f>
        <v/>
      </c>
      <c r="C12" s="26" t="str">
        <f>IF(Learners!B16="","",Learners!B16)</f>
        <v/>
      </c>
      <c r="D12" s="18" t="str">
        <f>IF(Learners!D16="","",Learners!D16)</f>
        <v/>
      </c>
      <c r="E12" s="18">
        <f>Exam!$I$19</f>
        <v>0</v>
      </c>
      <c r="F12" s="18">
        <f>'Skills Demo'!$I$16</f>
        <v>0</v>
      </c>
      <c r="G12" s="18" t="str">
        <f t="shared" si="0"/>
        <v/>
      </c>
      <c r="H12" s="18" t="str">
        <f t="shared" si="1"/>
        <v/>
      </c>
      <c r="I12" s="27"/>
    </row>
    <row r="13" spans="1:9" ht="23.25" customHeight="1" x14ac:dyDescent="0.3">
      <c r="A13" s="19">
        <v>7</v>
      </c>
      <c r="B13" s="24" t="str">
        <f>IF(Learners!C17="","",Learners!C17)</f>
        <v/>
      </c>
      <c r="C13" s="24" t="str">
        <f>IF(Learners!B17="","",Learners!B17)</f>
        <v/>
      </c>
      <c r="D13" s="19" t="str">
        <f>IF(Learners!D17="","",Learners!D17)</f>
        <v/>
      </c>
      <c r="E13" s="19">
        <f>Exam!$J$19</f>
        <v>0</v>
      </c>
      <c r="F13" s="19">
        <f>'Skills Demo'!$J$16</f>
        <v>0</v>
      </c>
      <c r="G13" s="19" t="str">
        <f t="shared" si="0"/>
        <v/>
      </c>
      <c r="H13" s="19" t="str">
        <f t="shared" si="1"/>
        <v/>
      </c>
      <c r="I13" s="25"/>
    </row>
    <row r="14" spans="1:9" ht="23.25" customHeight="1" x14ac:dyDescent="0.3">
      <c r="A14" s="18">
        <v>8</v>
      </c>
      <c r="B14" s="26" t="str">
        <f>IF(Learners!C18="","",Learners!C18)</f>
        <v/>
      </c>
      <c r="C14" s="26" t="str">
        <f>IF(Learners!B18="","",Learners!B18)</f>
        <v/>
      </c>
      <c r="D14" s="18" t="str">
        <f>IF(Learners!D18="","",Learners!D18)</f>
        <v/>
      </c>
      <c r="E14" s="18">
        <f>Exam!$K$19</f>
        <v>0</v>
      </c>
      <c r="F14" s="18">
        <f>'Skills Demo'!$K$16</f>
        <v>0</v>
      </c>
      <c r="G14" s="18" t="str">
        <f t="shared" si="0"/>
        <v/>
      </c>
      <c r="H14" s="18" t="str">
        <f t="shared" si="1"/>
        <v/>
      </c>
      <c r="I14" s="27"/>
    </row>
    <row r="15" spans="1:9" ht="23.25" customHeight="1" x14ac:dyDescent="0.3">
      <c r="A15" s="19">
        <v>9</v>
      </c>
      <c r="B15" s="24" t="str">
        <f>IF(Learners!C19="","",Learners!C19)</f>
        <v/>
      </c>
      <c r="C15" s="24" t="str">
        <f>IF(Learners!B19="","",Learners!B19)</f>
        <v/>
      </c>
      <c r="D15" s="19" t="str">
        <f>IF(Learners!D19="","",Learners!D19)</f>
        <v/>
      </c>
      <c r="E15" s="19">
        <f>Exam!$L$19</f>
        <v>0</v>
      </c>
      <c r="F15" s="19">
        <f>'Skills Demo'!$L$16</f>
        <v>0</v>
      </c>
      <c r="G15" s="19" t="str">
        <f t="shared" si="0"/>
        <v/>
      </c>
      <c r="H15" s="19" t="str">
        <f t="shared" si="1"/>
        <v/>
      </c>
      <c r="I15" s="25"/>
    </row>
    <row r="16" spans="1:9" ht="23.25" customHeight="1" x14ac:dyDescent="0.3">
      <c r="A16" s="18">
        <v>10</v>
      </c>
      <c r="B16" s="26" t="str">
        <f>IF(Learners!C20="","",Learners!C20)</f>
        <v/>
      </c>
      <c r="C16" s="26" t="str">
        <f>IF(Learners!B20="","",Learners!B20)</f>
        <v/>
      </c>
      <c r="D16" s="18" t="str">
        <f>IF(Learners!D20="","",Learners!D20)</f>
        <v/>
      </c>
      <c r="E16" s="18">
        <f>Exam!$M$19</f>
        <v>0</v>
      </c>
      <c r="F16" s="18">
        <f>'Skills Demo'!$M$16</f>
        <v>0</v>
      </c>
      <c r="G16" s="18" t="str">
        <f t="shared" si="0"/>
        <v/>
      </c>
      <c r="H16" s="18" t="str">
        <f t="shared" si="1"/>
        <v/>
      </c>
      <c r="I16" s="27"/>
    </row>
    <row r="17" spans="1:9" ht="23.25" customHeight="1" x14ac:dyDescent="0.3">
      <c r="A17" s="19">
        <v>11</v>
      </c>
      <c r="B17" s="24" t="str">
        <f>IF(Learners!C21="","",Learners!C21)</f>
        <v/>
      </c>
      <c r="C17" s="24" t="str">
        <f>IF(Learners!B21="","",Learners!B21)</f>
        <v/>
      </c>
      <c r="D17" s="19" t="str">
        <f>IF(Learners!D21="","",Learners!D21)</f>
        <v/>
      </c>
      <c r="E17" s="19">
        <f>Exam!$N$19</f>
        <v>0</v>
      </c>
      <c r="F17" s="19">
        <f>'Skills Demo'!$N$16</f>
        <v>0</v>
      </c>
      <c r="G17" s="19" t="str">
        <f t="shared" si="0"/>
        <v/>
      </c>
      <c r="H17" s="19" t="str">
        <f t="shared" si="1"/>
        <v/>
      </c>
      <c r="I17" s="25"/>
    </row>
    <row r="18" spans="1:9" ht="23.25" customHeight="1" x14ac:dyDescent="0.3">
      <c r="A18" s="18">
        <v>12</v>
      </c>
      <c r="B18" s="26" t="str">
        <f>IF(Learners!C22="","",Learners!C22)</f>
        <v/>
      </c>
      <c r="C18" s="26" t="str">
        <f>IF(Learners!B22="","",Learners!B22)</f>
        <v/>
      </c>
      <c r="D18" s="18" t="str">
        <f>IF(Learners!D22="","",Learners!D22)</f>
        <v/>
      </c>
      <c r="E18" s="18">
        <f>Exam!$O$19</f>
        <v>0</v>
      </c>
      <c r="F18" s="18">
        <f>'Skills Demo'!$O$16</f>
        <v>0</v>
      </c>
      <c r="G18" s="18" t="str">
        <f t="shared" si="0"/>
        <v/>
      </c>
      <c r="H18" s="18" t="str">
        <f t="shared" si="1"/>
        <v/>
      </c>
      <c r="I18" s="27"/>
    </row>
    <row r="19" spans="1:9" ht="23.25" customHeight="1" x14ac:dyDescent="0.3">
      <c r="A19" s="19">
        <v>13</v>
      </c>
      <c r="B19" s="24" t="str">
        <f>IF(Learners!C23="","",Learners!C23)</f>
        <v/>
      </c>
      <c r="C19" s="24" t="str">
        <f>IF(Learners!B23="","",Learners!B23)</f>
        <v/>
      </c>
      <c r="D19" s="19" t="str">
        <f>IF(Learners!D23="","",Learners!D23)</f>
        <v/>
      </c>
      <c r="E19" s="19">
        <f>Exam!$P$19</f>
        <v>0</v>
      </c>
      <c r="F19" s="19">
        <f>'Skills Demo'!$P$16</f>
        <v>0</v>
      </c>
      <c r="G19" s="19" t="str">
        <f t="shared" si="0"/>
        <v/>
      </c>
      <c r="H19" s="19" t="str">
        <f t="shared" si="1"/>
        <v/>
      </c>
      <c r="I19" s="25"/>
    </row>
    <row r="20" spans="1:9" ht="23.25" customHeight="1" x14ac:dyDescent="0.3">
      <c r="A20" s="18">
        <v>14</v>
      </c>
      <c r="B20" s="26" t="str">
        <f>IF(Learners!C24="","",Learners!C24)</f>
        <v/>
      </c>
      <c r="C20" s="26" t="str">
        <f>IF(Learners!B24="","",Learners!B24)</f>
        <v/>
      </c>
      <c r="D20" s="18" t="str">
        <f>IF(Learners!D24="","",Learners!D24)</f>
        <v/>
      </c>
      <c r="E20" s="18">
        <f>Exam!$Q$19</f>
        <v>0</v>
      </c>
      <c r="F20" s="18">
        <f>'Skills Demo'!$Q$16</f>
        <v>0</v>
      </c>
      <c r="G20" s="18" t="str">
        <f t="shared" si="0"/>
        <v/>
      </c>
      <c r="H20" s="18" t="str">
        <f t="shared" si="1"/>
        <v/>
      </c>
      <c r="I20" s="27"/>
    </row>
    <row r="21" spans="1:9" ht="23.25" customHeight="1" x14ac:dyDescent="0.3">
      <c r="A21" s="19">
        <v>15</v>
      </c>
      <c r="B21" s="24" t="str">
        <f>IF(Learners!C25="","",Learners!C25)</f>
        <v/>
      </c>
      <c r="C21" s="24" t="str">
        <f>IF(Learners!B25="","",Learners!B25)</f>
        <v/>
      </c>
      <c r="D21" s="19" t="str">
        <f>IF(Learners!D25="","",Learners!D25)</f>
        <v/>
      </c>
      <c r="E21" s="19">
        <f>Exam!$R$19</f>
        <v>0</v>
      </c>
      <c r="F21" s="19">
        <f>'Skills Demo'!$R$16</f>
        <v>0</v>
      </c>
      <c r="G21" s="19" t="str">
        <f t="shared" si="0"/>
        <v/>
      </c>
      <c r="H21" s="19" t="str">
        <f t="shared" si="1"/>
        <v/>
      </c>
      <c r="I21" s="25"/>
    </row>
    <row r="22" spans="1:9" ht="23.25" customHeight="1" x14ac:dyDescent="0.3">
      <c r="A22" s="18">
        <v>16</v>
      </c>
      <c r="B22" s="26" t="str">
        <f>IF(Learners!C26="","",Learners!C26)</f>
        <v/>
      </c>
      <c r="C22" s="26" t="str">
        <f>IF(Learners!B26="","",Learners!B26)</f>
        <v/>
      </c>
      <c r="D22" s="18" t="str">
        <f>IF(Learners!D26="","",Learners!D26)</f>
        <v/>
      </c>
      <c r="E22" s="18">
        <f>Exam!$S$19</f>
        <v>0</v>
      </c>
      <c r="F22" s="18">
        <f>'Skills Demo'!$S$16</f>
        <v>0</v>
      </c>
      <c r="G22" s="18" t="str">
        <f t="shared" si="0"/>
        <v/>
      </c>
      <c r="H22" s="18" t="str">
        <f t="shared" si="1"/>
        <v/>
      </c>
      <c r="I22" s="27"/>
    </row>
    <row r="23" spans="1:9" ht="23.25" customHeight="1" x14ac:dyDescent="0.3">
      <c r="A23" s="19">
        <v>17</v>
      </c>
      <c r="B23" s="24" t="str">
        <f>IF(Learners!C27="","",Learners!C27)</f>
        <v/>
      </c>
      <c r="C23" s="24" t="str">
        <f>IF(Learners!B27="","",Learners!B27)</f>
        <v/>
      </c>
      <c r="D23" s="19" t="str">
        <f>IF(Learners!D27="","",Learners!D27)</f>
        <v/>
      </c>
      <c r="E23" s="19">
        <f>Exam!$T$19</f>
        <v>0</v>
      </c>
      <c r="F23" s="19">
        <f>'Skills Demo'!$T$16</f>
        <v>0</v>
      </c>
      <c r="G23" s="19" t="str">
        <f t="shared" si="0"/>
        <v/>
      </c>
      <c r="H23" s="19" t="str">
        <f t="shared" si="1"/>
        <v/>
      </c>
      <c r="I23" s="25"/>
    </row>
    <row r="24" spans="1:9" ht="23.25" customHeight="1" x14ac:dyDescent="0.3">
      <c r="A24" s="18">
        <v>18</v>
      </c>
      <c r="B24" s="26" t="str">
        <f>IF(Learners!C28="","",Learners!C28)</f>
        <v/>
      </c>
      <c r="C24" s="26" t="str">
        <f>IF(Learners!B28="","",Learners!B28)</f>
        <v/>
      </c>
      <c r="D24" s="18" t="str">
        <f>IF(Learners!D28="","",Learners!D28)</f>
        <v/>
      </c>
      <c r="E24" s="18">
        <f>Exam!$U$19</f>
        <v>0</v>
      </c>
      <c r="F24" s="18">
        <f>'Skills Demo'!$U$16</f>
        <v>0</v>
      </c>
      <c r="G24" s="18" t="str">
        <f t="shared" si="0"/>
        <v/>
      </c>
      <c r="H24" s="18" t="str">
        <f t="shared" si="1"/>
        <v/>
      </c>
      <c r="I24" s="27"/>
    </row>
    <row r="25" spans="1:9" ht="23.25" customHeight="1" x14ac:dyDescent="0.3">
      <c r="A25" s="19">
        <v>19</v>
      </c>
      <c r="B25" s="24" t="str">
        <f>IF(Learners!C29="","",Learners!C29)</f>
        <v/>
      </c>
      <c r="C25" s="24" t="str">
        <f>IF(Learners!B29="","",Learners!B29)</f>
        <v/>
      </c>
      <c r="D25" s="19" t="str">
        <f>IF(Learners!D29="","",Learners!D29)</f>
        <v/>
      </c>
      <c r="E25" s="19">
        <f>Exam!$V$19</f>
        <v>0</v>
      </c>
      <c r="F25" s="19">
        <f>'Skills Demo'!$V$16</f>
        <v>0</v>
      </c>
      <c r="G25" s="19" t="str">
        <f t="shared" si="0"/>
        <v/>
      </c>
      <c r="H25" s="19" t="str">
        <f t="shared" si="1"/>
        <v/>
      </c>
      <c r="I25" s="25"/>
    </row>
    <row r="26" spans="1:9" ht="23.25" customHeight="1" x14ac:dyDescent="0.3">
      <c r="A26" s="18">
        <v>20</v>
      </c>
      <c r="B26" s="26" t="str">
        <f>IF(Learners!C30="","",Learners!C30)</f>
        <v/>
      </c>
      <c r="C26" s="26" t="str">
        <f>IF(Learners!B30="","",Learners!B30)</f>
        <v/>
      </c>
      <c r="D26" s="18" t="str">
        <f>IF(Learners!D30="","",Learners!D30)</f>
        <v/>
      </c>
      <c r="E26" s="18">
        <f>Exam!$W$19</f>
        <v>0</v>
      </c>
      <c r="F26" s="18">
        <f>'Skills Demo'!$W$16</f>
        <v>0</v>
      </c>
      <c r="G26" s="18" t="str">
        <f t="shared" si="0"/>
        <v/>
      </c>
      <c r="H26" s="18" t="str">
        <f t="shared" si="1"/>
        <v/>
      </c>
      <c r="I26" s="27"/>
    </row>
    <row r="27" spans="1:9" x14ac:dyDescent="0.3">
      <c r="I27" s="17"/>
    </row>
    <row r="28" spans="1:9" ht="29.25" customHeight="1" x14ac:dyDescent="0.3">
      <c r="A28" s="58" t="s">
        <v>44</v>
      </c>
      <c r="B28" s="59"/>
      <c r="C28" s="59"/>
      <c r="D28" s="59"/>
      <c r="E28" s="59"/>
      <c r="F28" s="59"/>
      <c r="G28" s="59"/>
      <c r="H28" s="59"/>
      <c r="I28" s="59"/>
    </row>
    <row r="29" spans="1:9" ht="30" customHeight="1" x14ac:dyDescent="0.3">
      <c r="A29" s="60" t="s">
        <v>45</v>
      </c>
      <c r="B29" s="61"/>
      <c r="C29" s="61"/>
      <c r="D29" s="61"/>
      <c r="E29" s="61"/>
      <c r="F29" s="61"/>
      <c r="G29" s="61"/>
      <c r="H29" s="61"/>
      <c r="I29" s="61"/>
    </row>
    <row r="30" spans="1:9" x14ac:dyDescent="0.3">
      <c r="B30" s="7"/>
    </row>
  </sheetData>
  <sheetProtection algorithmName="SHA-512" hashValue="FOmSbyU5yrRetnie/d6oT3RxMHiURh0YmKbotlGWnc4uXTAqkqmRvrA0CSrXVr+MqEV4rfe3LiBT7ftoVMagMQ==" saltValue="Ye9zcNBZjK9oQILnF6W/7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SharedWithUsers xmlns="80ce844a-3414-47bc-be42-35076de08631">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2E278E-7AE6-4AC9-B0B0-1FFF550F5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f19a456c-05b6-4807-b724-60ac1e17b13f"/>
    <ds:schemaRef ds:uri="http://schemas.microsoft.com/office/2006/documentManagement/types"/>
    <ds:schemaRef ds:uri="http://schemas.microsoft.com/office/2006/metadata/properties"/>
    <ds:schemaRef ds:uri="7a59fc8e-9142-4894-a20a-b7ef6a0b834d"/>
    <ds:schemaRef ds:uri="80ce844a-3414-47bc-be42-35076de08631"/>
    <ds:schemaRef ds:uri="http://www.w3.org/XML/1998/namespace"/>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Skills Demo</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2024-08-30T11:45:52Z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4800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ies>
</file>