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5260" windowHeight="10695" activeTab="4"/>
  </bookViews>
  <sheets>
    <sheet name="Learners" sheetId="1" r:id="rId1"/>
    <sheet name="Skills Demo" sheetId="8" r:id="rId2"/>
    <sheet name="Learner Record" sheetId="5" r:id="rId3"/>
    <sheet name="Exam" sheetId="7" r:id="rId4"/>
    <sheet name="Summary Results Sheet" sheetId="6"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7" l="1"/>
  <c r="W24" i="7"/>
  <c r="V24" i="7"/>
  <c r="U24" i="7"/>
  <c r="T24" i="7"/>
  <c r="S24" i="7"/>
  <c r="S25" i="7" s="1"/>
  <c r="R24" i="7"/>
  <c r="Q24" i="7"/>
  <c r="P24" i="7"/>
  <c r="O24" i="7"/>
  <c r="N24" i="7"/>
  <c r="M24" i="7"/>
  <c r="L24" i="7"/>
  <c r="K24" i="7"/>
  <c r="K25" i="7" s="1"/>
  <c r="J24" i="7"/>
  <c r="I24" i="7"/>
  <c r="H24" i="7"/>
  <c r="F24" i="7"/>
  <c r="E24" i="7"/>
  <c r="D24" i="7"/>
  <c r="W17" i="7"/>
  <c r="V17" i="7"/>
  <c r="U17" i="7"/>
  <c r="T17" i="7"/>
  <c r="S17" i="7"/>
  <c r="R17" i="7"/>
  <c r="Q17" i="7"/>
  <c r="P17" i="7"/>
  <c r="O17" i="7"/>
  <c r="N17" i="7"/>
  <c r="M17" i="7"/>
  <c r="L17" i="7"/>
  <c r="K17" i="7"/>
  <c r="J17" i="7"/>
  <c r="I17" i="7"/>
  <c r="H17" i="7"/>
  <c r="G17" i="7"/>
  <c r="F17" i="7"/>
  <c r="E17" i="7"/>
  <c r="D17" i="7"/>
  <c r="D25" i="7" l="1"/>
  <c r="L25" i="7"/>
  <c r="T25" i="7"/>
  <c r="E25" i="7"/>
  <c r="M25" i="7"/>
  <c r="U25" i="7"/>
  <c r="P25" i="7"/>
  <c r="I25" i="7"/>
  <c r="Q25" i="7"/>
  <c r="J25" i="7"/>
  <c r="H25" i="7"/>
  <c r="R25" i="7"/>
  <c r="F25" i="7"/>
  <c r="N25" i="7"/>
  <c r="V25" i="7"/>
  <c r="G25" i="7"/>
  <c r="O25" i="7"/>
  <c r="W25" i="7"/>
  <c r="C24" i="7"/>
  <c r="C17" i="7"/>
  <c r="C25" i="7" s="1"/>
  <c r="W12" i="8" l="1"/>
  <c r="G26" i="6" s="1"/>
  <c r="V12" i="8"/>
  <c r="G25" i="6" s="1"/>
  <c r="U12" i="8"/>
  <c r="G24" i="6" s="1"/>
  <c r="T12" i="8"/>
  <c r="G23" i="6" s="1"/>
  <c r="S12" i="8"/>
  <c r="G22" i="6" s="1"/>
  <c r="R12" i="8"/>
  <c r="G21" i="6" s="1"/>
  <c r="Q12" i="8"/>
  <c r="G20" i="6" s="1"/>
  <c r="P12" i="8"/>
  <c r="G19" i="6" s="1"/>
  <c r="O12" i="8"/>
  <c r="G18" i="6" s="1"/>
  <c r="N12" i="8"/>
  <c r="G17" i="6" s="1"/>
  <c r="M12" i="8"/>
  <c r="G16" i="6" s="1"/>
  <c r="L12" i="8"/>
  <c r="G15" i="6" s="1"/>
  <c r="K12" i="8"/>
  <c r="G14" i="6" s="1"/>
  <c r="J12" i="8"/>
  <c r="G13" i="6" s="1"/>
  <c r="I12" i="8"/>
  <c r="G12" i="6" s="1"/>
  <c r="H12" i="8"/>
  <c r="G11" i="6" s="1"/>
  <c r="G12" i="8"/>
  <c r="G10" i="6" s="1"/>
  <c r="F12" i="8"/>
  <c r="G9" i="6" s="1"/>
  <c r="E12" i="8"/>
  <c r="G8" i="6" s="1"/>
  <c r="D12" i="8"/>
  <c r="G7" i="6" s="1"/>
  <c r="C12" i="8"/>
  <c r="W2" i="8"/>
  <c r="V2" i="8"/>
  <c r="U2" i="8"/>
  <c r="T2" i="8"/>
  <c r="S2" i="8"/>
  <c r="R2" i="8"/>
  <c r="Q2" i="8"/>
  <c r="P2" i="8"/>
  <c r="O2" i="8"/>
  <c r="N2" i="8"/>
  <c r="M2" i="8"/>
  <c r="L2" i="8"/>
  <c r="K2" i="8"/>
  <c r="J2" i="8"/>
  <c r="I2" i="8"/>
  <c r="H2" i="8"/>
  <c r="G2" i="8"/>
  <c r="F2" i="8"/>
  <c r="E2" i="8"/>
  <c r="D2" i="8"/>
  <c r="A1" i="8"/>
  <c r="W12" i="5"/>
  <c r="F26" i="6" s="1"/>
  <c r="V12" i="5"/>
  <c r="F25" i="6" s="1"/>
  <c r="U12" i="5"/>
  <c r="F24" i="6" s="1"/>
  <c r="T12" i="5"/>
  <c r="F23" i="6" s="1"/>
  <c r="S12" i="5"/>
  <c r="F22" i="6" s="1"/>
  <c r="R12" i="5"/>
  <c r="F21" i="6" s="1"/>
  <c r="Q12" i="5"/>
  <c r="F20" i="6" s="1"/>
  <c r="P12" i="5"/>
  <c r="F19" i="6" s="1"/>
  <c r="O12" i="5"/>
  <c r="F18" i="6" s="1"/>
  <c r="N12" i="5"/>
  <c r="F17" i="6" s="1"/>
  <c r="M12" i="5"/>
  <c r="F16" i="6" s="1"/>
  <c r="L12" i="5"/>
  <c r="F15" i="6" s="1"/>
  <c r="K12" i="5"/>
  <c r="F14" i="6" s="1"/>
  <c r="J12" i="5"/>
  <c r="F13" i="6" s="1"/>
  <c r="I12" i="5"/>
  <c r="F12" i="6" s="1"/>
  <c r="H12" i="5"/>
  <c r="F11" i="6" s="1"/>
  <c r="G12" i="5"/>
  <c r="F10" i="6" s="1"/>
  <c r="F12" i="5"/>
  <c r="F9" i="6" s="1"/>
  <c r="E12" i="5"/>
  <c r="F8" i="6" s="1"/>
  <c r="D12" i="5"/>
  <c r="F7" i="6" s="1"/>
  <c r="C12" i="5"/>
  <c r="W2" i="5"/>
  <c r="V2" i="5"/>
  <c r="U2" i="5"/>
  <c r="T2" i="5"/>
  <c r="S2" i="5"/>
  <c r="R2" i="5"/>
  <c r="Q2" i="5"/>
  <c r="P2" i="5"/>
  <c r="O2" i="5"/>
  <c r="N2" i="5"/>
  <c r="M2" i="5"/>
  <c r="L2" i="5"/>
  <c r="K2" i="5"/>
  <c r="J2" i="5"/>
  <c r="I2" i="5"/>
  <c r="H2" i="5"/>
  <c r="G2" i="5"/>
  <c r="F2" i="5"/>
  <c r="E2" i="5"/>
  <c r="D2" i="5"/>
  <c r="A1" i="5"/>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H7" i="6" s="1"/>
  <c r="I7" i="6" s="1"/>
  <c r="A4" i="6"/>
  <c r="H26" i="6" l="1"/>
  <c r="I26" i="6" s="1"/>
  <c r="H25" i="6" l="1"/>
  <c r="I25" i="6" s="1"/>
  <c r="H24" i="6"/>
  <c r="I24" i="6" s="1"/>
  <c r="H22" i="6"/>
  <c r="I22" i="6" s="1"/>
  <c r="H8" i="6"/>
  <c r="I8" i="6" s="1"/>
  <c r="H20" i="6"/>
  <c r="I20" i="6" s="1"/>
  <c r="H9" i="6"/>
  <c r="I9" i="6" s="1"/>
  <c r="H10" i="6"/>
  <c r="I10" i="6" s="1"/>
  <c r="H12" i="6"/>
  <c r="I12" i="6" s="1"/>
  <c r="H16" i="6"/>
  <c r="I16"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<sst xmlns="http://schemas.openxmlformats.org/spreadsheetml/2006/main" count="100" uniqueCount="59">
  <si>
    <t>Chemistry 4N2827</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</si>
  <si>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</si>
  <si>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</si>
  <si>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</si>
  <si>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</si>
  <si>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</si>
  <si>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</si>
  <si>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</si>
  <si>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</si>
  <si>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</si>
  <si>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</si>
  <si>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</si>
  <si>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Skills Demonstration 30%</t>
  </si>
  <si>
    <t>Assessment Criteria</t>
  </si>
  <si>
    <t>Max Mark</t>
  </si>
  <si>
    <t>The teacher/tutor must assess the Skills Demonstration on practical taks in Learning Outcomes 16,17,18 &amp;18 in this section.</t>
  </si>
  <si>
    <t>s</t>
  </si>
  <si>
    <t>Effective demonstration of Practical skills</t>
  </si>
  <si>
    <t>Appropriate laboratory procedures followed</t>
  </si>
  <si>
    <t>Clear, detailed recording of procedure/practical work</t>
  </si>
  <si>
    <t>Appropriate illustration where necessary</t>
  </si>
  <si>
    <t>Demonstration of good laboratory safety as outlined in Learning Outcome 18</t>
  </si>
  <si>
    <t>TOTAL</t>
  </si>
  <si>
    <t>Notes:</t>
  </si>
  <si>
    <t>Numbers display to one decimal point, however calculations are based on the full number as entered</t>
  </si>
  <si>
    <t>If a number turns red, the mark is higher than the maximum mark</t>
  </si>
  <si>
    <t>Learner Record 30%</t>
  </si>
  <si>
    <t xml:space="preserve">The learner has responded to the assessment brief and can demonstrate knowledge, awareness and practical skills. The assessor should ensure that the learner record addresses all the learning outcomes (1,2,3,6,8,13,14,15). The following criteria should be used in marking the evidence: </t>
  </si>
  <si>
    <t>Extensive research and investigation</t>
  </si>
  <si>
    <t xml:space="preserve">Clear full description of methodology </t>
  </si>
  <si>
    <t>Accurate use of Scientific Terminology</t>
  </si>
  <si>
    <t>Comprehensive understanding of facts and concepts</t>
  </si>
  <si>
    <t>Clear and logical presentation</t>
  </si>
  <si>
    <t>Examination - Theory 40%</t>
  </si>
  <si>
    <t>Examination to include the learning outcomes 1,2,3,4,5,6,7,8,9,10,11,12,13,14,15</t>
  </si>
  <si>
    <t>Question no 1</t>
  </si>
  <si>
    <t>Question no 2</t>
  </si>
  <si>
    <t>Question no 3</t>
  </si>
  <si>
    <t>Question no 4</t>
  </si>
  <si>
    <t>Question no 5</t>
  </si>
  <si>
    <t>Question no 6</t>
  </si>
  <si>
    <t>Question no 7</t>
  </si>
  <si>
    <t>Question no 8</t>
  </si>
  <si>
    <t>Question no 9</t>
  </si>
  <si>
    <t>Question no 10</t>
  </si>
  <si>
    <t xml:space="preserve">Subtotal </t>
  </si>
  <si>
    <t>Section B: Structured Questions</t>
  </si>
  <si>
    <t>4 structured questions, answer 4 (7.5 marks each)</t>
  </si>
  <si>
    <t>Laois and Offaly Education and Training Board</t>
  </si>
  <si>
    <t>QQI Module Results Summary Sheet</t>
  </si>
  <si>
    <t>PPSN</t>
  </si>
  <si>
    <t>Exam</t>
  </si>
  <si>
    <t>Learner Record</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</si>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</sst>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top style="thin">
        <color auto="1"/>
      </top>
      <bottom/>
      <diagonal/>
    </border>
  </borders>
  <cellStyleXfs count="1">
    <xf numFmtId="0" fontId="0" fillId="0" borderId="0"/>
  </cellStyleXfs>
  <cellXfs count="5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1" xfId="0" applyBorder="1"/>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center"/>
    </xf>
    <xf numFmtId="0" fontId="1" fillId="2" borderId="3" xfId="0" applyFont="1" applyFill="1" applyBorder="1" applyAlignment="1">
      <alignment vertical="center"/>
    </xf>
    <xf numFmtId="164" fontId="1" fillId="2" borderId="1" xfId="0" applyNumberFormat="1" applyFont="1" applyFill="1" applyBorder="1" applyAlignment="1">
      <alignment horizontal="center" vertical="center"/>
    </xf>
    <xf numFmtId="164" fontId="0" fillId="0" borderId="1" xfId="0" applyNumberFormat="1" applyBorder="1" applyAlignment="1" applyProtection="1">
      <alignment vertical="center"/>
      <protection locked="0"/>
    </xf>
    <xf numFmtId="2" fontId="0" fillId="0" borderId="1" xfId="0" applyNumberFormat="1" applyBorder="1" applyAlignment="1" applyProtection="1">
      <alignment vertical="center"/>
      <protection locked="0"/>
    </xf>
    <xf numFmtId="0" fontId="0" fillId="3" borderId="3" xfId="0" applyFill="1" applyBorder="1" applyAlignment="1">
      <alignment horizontal="center"/>
    </xf>
    <xf numFmtId="2" fontId="0" fillId="3" borderId="1" xfId="0" applyNumberFormat="1" applyFill="1" applyBorder="1" applyAlignment="1">
      <alignment horizontal="center" vertical="center"/>
    </xf>
    <xf numFmtId="0" fontId="0" fillId="3" borderId="3" xfId="0" applyFill="1" applyBorder="1"/>
    <xf numFmtId="164" fontId="0" fillId="3" borderId="1" xfId="0" applyNumberFormat="1" applyFill="1" applyBorder="1" applyAlignment="1">
      <alignment horizontal="center" vertical="center"/>
    </xf>
    <xf numFmtId="2" fontId="0" fillId="0" borderId="1" xfId="0" applyNumberFormat="1" applyBorder="1" applyProtection="1">
      <protection locked="0"/>
    </xf>
    <xf numFmtId="0" fontId="0" fillId="0" borderId="6" xfId="0" applyBorder="1"/>
    <xf numFmtId="164" fontId="0" fillId="0" borderId="7" xfId="0" applyNumberFormat="1" applyBorder="1" applyAlignment="1">
      <alignment vertical="center"/>
    </xf>
    <xf numFmtId="0" fontId="0" fillId="0" borderId="1" xfId="0" applyBorder="1" applyAlignment="1">
      <alignment vertical="center"/>
    </xf>
    <xf numFmtId="2" fontId="0" fillId="0" borderId="1" xfId="0" applyNumberFormat="1" applyBorder="1" applyAlignment="1">
      <alignment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xf>
    <xf numFmtId="0" fontId="1" fillId="3" borderId="3" xfId="0" applyFont="1" applyFill="1" applyBorder="1" applyAlignment="1">
      <alignment horizontal="left" vertical="top" wrapText="1"/>
    </xf>
    <xf numFmtId="0" fontId="6" fillId="0" borderId="0" xfId="0" applyFont="1" applyAlignment="1">
      <alignment horizontal="center" vertical="center"/>
    </xf>
    <xf numFmtId="0" fontId="0" fillId="0" borderId="0" xfId="0" applyAlignment="1"/>
    <xf numFmtId="0" fontId="7" fillId="0" borderId="0" xfId="0" applyFont="1" applyAlignment="1">
      <alignment horizontal="center" vertical="center" wrapText="1"/>
    </xf>
    <xf numFmtId="0" fontId="0" fillId="0" borderId="0" xfId="0" applyAlignment="1">
      <alignment wrapText="1"/>
    </xf>
    <xf numFmtId="2" fontId="1" fillId="2" borderId="1" xfId="0" applyNumberFormat="1" applyFont="1" applyFill="1" applyBorder="1" applyAlignment="1">
      <alignment horizontal="center" vertical="center"/>
    </xf>
    <xf numFmtId="0" fontId="0" fillId="3" borderId="3" xfId="0" applyFill="1" applyBorder="1" applyAlignment="1" applyProtection="1">
      <alignment horizontal="center" vertical="center"/>
    </xf>
    <xf numFmtId="2" fontId="0" fillId="3" borderId="1" xfId="0" applyNumberFormat="1" applyFill="1" applyBorder="1" applyAlignment="1" applyProtection="1">
      <alignment vertical="center"/>
    </xf>
  </cellXfs>
  <cellStyles count="1">
    <cellStyle name="Normal" xfId="0" builtinId="0"/>
  </cellStyles>
  <dxfs count="76">
    <dxf>
      <font>
        <color rgb="FF9C0006"/>
      </font>
      <fill>
        <patternFill>
          <bgColor rgb="FFFFC7CE"/>
        </patternFill>
      </fill>
    </dxf>
    <dxf>
      <font>
        <color theme="0"/>
      </font>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5" sqref="B14:B15"/>
    </sheetView>
  </sheetViews>
  <sheetFormatPr defaultRowHeight="15" x14ac:dyDescent="0.25"/>
  <cols>
    <col min="2" max="2" width="22" customWidth="1"/>
    <col min="3" max="3" width="16.7109375" customWidth="1"/>
    <col min="4" max="4" width="16.28515625" customWidth="1"/>
  </cols>
  <sheetData>
    <row r="1" spans="1:4" ht="18.75" x14ac:dyDescent="0.3">
      <c r="A1" s="2" t="s">
        <v>0</v>
      </c>
    </row>
    <row r="2" spans="1:4" ht="25.5" customHeight="1" x14ac:dyDescent="0.3">
      <c r="A2" s="2" t="s">
        <v>1</v>
      </c>
    </row>
    <row r="3" spans="1:4" ht="15.75" customHeight="1" x14ac:dyDescent="0.25">
      <c r="A3" t="s">
        <v>2</v>
      </c>
    </row>
    <row r="4" spans="1:4" x14ac:dyDescent="0.25">
      <c r="A4" t="s">
        <v>3</v>
      </c>
    </row>
    <row r="5" spans="1:4" x14ac:dyDescent="0.25">
      <c r="A5" t="s">
        <v>4</v>
      </c>
    </row>
    <row r="6" spans="1:4" x14ac:dyDescent="0.25">
      <c r="A6" t="s">
        <v>5</v>
      </c>
    </row>
    <row r="7" spans="1:4" x14ac:dyDescent="0.25">
      <c r="A7" t="s">
        <v>6</v>
      </c>
    </row>
    <row r="8" spans="1:4" x14ac:dyDescent="0.25">
      <c r="A8" t="s">
        <v>7</v>
      </c>
    </row>
    <row r="10" spans="1:4" x14ac:dyDescent="0.25">
      <c r="A10" s="3" t="s">
        <v>8</v>
      </c>
      <c r="B10" s="4" t="s">
        <v>9</v>
      </c>
      <c r="C10" s="4" t="s">
        <v>10</v>
      </c>
      <c r="D10" s="4" t="s">
        <v>11</v>
      </c>
    </row>
    <row r="11" spans="1:4" x14ac:dyDescent="0.25">
      <c r="A11" s="5">
        <v>1</v>
      </c>
      <c r="B11" s="13"/>
      <c r="C11" s="13"/>
      <c r="D11" s="6"/>
    </row>
    <row r="12" spans="1:4" x14ac:dyDescent="0.25">
      <c r="A12" s="5">
        <v>2</v>
      </c>
      <c r="B12" s="13"/>
      <c r="C12" s="13"/>
      <c r="D12" s="6"/>
    </row>
    <row r="13" spans="1:4" x14ac:dyDescent="0.25">
      <c r="A13" s="5">
        <v>3</v>
      </c>
      <c r="B13" s="13"/>
      <c r="C13" s="13"/>
      <c r="D13" s="6"/>
    </row>
    <row r="14" spans="1:4" x14ac:dyDescent="0.25">
      <c r="A14" s="5">
        <v>4</v>
      </c>
      <c r="B14" s="13"/>
      <c r="C14" s="13"/>
      <c r="D14" s="6"/>
    </row>
    <row r="15" spans="1:4" x14ac:dyDescent="0.25">
      <c r="A15" s="5">
        <v>5</v>
      </c>
      <c r="B15" s="13"/>
      <c r="C15" s="13"/>
      <c r="D15" s="6"/>
    </row>
    <row r="16" spans="1:4" x14ac:dyDescent="0.25">
      <c r="A16" s="5">
        <v>6</v>
      </c>
      <c r="B16" s="13"/>
      <c r="C16" s="13"/>
      <c r="D16" s="6"/>
    </row>
    <row r="17" spans="1:4" x14ac:dyDescent="0.25">
      <c r="A17" s="5">
        <v>7</v>
      </c>
      <c r="B17" s="13"/>
      <c r="C17" s="13"/>
      <c r="D17" s="6"/>
    </row>
    <row r="18" spans="1:4" x14ac:dyDescent="0.25">
      <c r="A18" s="5">
        <v>8</v>
      </c>
      <c r="B18" s="13"/>
      <c r="C18" s="13"/>
      <c r="D18" s="6"/>
    </row>
    <row r="19" spans="1:4" x14ac:dyDescent="0.25">
      <c r="A19" s="5">
        <v>9</v>
      </c>
      <c r="B19" s="13"/>
      <c r="C19" s="13"/>
      <c r="D19" s="6"/>
    </row>
    <row r="20" spans="1:4" x14ac:dyDescent="0.25">
      <c r="A20" s="5">
        <v>10</v>
      </c>
      <c r="B20" s="13"/>
      <c r="C20" s="13"/>
      <c r="D20" s="6"/>
    </row>
    <row r="21" spans="1:4" x14ac:dyDescent="0.25">
      <c r="A21" s="5">
        <v>11</v>
      </c>
      <c r="B21" s="13"/>
      <c r="C21" s="13"/>
      <c r="D21" s="6"/>
    </row>
    <row r="22" spans="1:4" x14ac:dyDescent="0.25">
      <c r="A22" s="5">
        <v>12</v>
      </c>
      <c r="B22" s="13"/>
      <c r="C22" s="13"/>
      <c r="D22" s="6"/>
    </row>
    <row r="23" spans="1:4" x14ac:dyDescent="0.25">
      <c r="A23" s="5">
        <v>13</v>
      </c>
      <c r="B23" s="13"/>
      <c r="C23" s="13"/>
      <c r="D23" s="6"/>
    </row>
    <row r="24" spans="1:4" x14ac:dyDescent="0.25">
      <c r="A24" s="5">
        <v>14</v>
      </c>
      <c r="B24" s="13"/>
      <c r="C24" s="13"/>
      <c r="D24" s="6"/>
    </row>
    <row r="25" spans="1:4" x14ac:dyDescent="0.25">
      <c r="A25" s="5">
        <v>15</v>
      </c>
      <c r="B25" s="13"/>
      <c r="C25" s="13"/>
      <c r="D25" s="6"/>
    </row>
    <row r="26" spans="1:4" x14ac:dyDescent="0.25">
      <c r="A26" s="5">
        <v>16</v>
      </c>
      <c r="B26" s="13"/>
      <c r="C26" s="13"/>
      <c r="D26" s="6"/>
    </row>
    <row r="27" spans="1:4" x14ac:dyDescent="0.25">
      <c r="A27" s="5">
        <v>17</v>
      </c>
      <c r="B27" s="13"/>
      <c r="C27" s="13"/>
      <c r="D27" s="6"/>
    </row>
    <row r="28" spans="1:4" x14ac:dyDescent="0.25">
      <c r="A28" s="5">
        <v>18</v>
      </c>
      <c r="B28" s="13"/>
      <c r="C28" s="13"/>
      <c r="D28" s="6"/>
    </row>
    <row r="29" spans="1:4" x14ac:dyDescent="0.25">
      <c r="A29" s="5">
        <v>19</v>
      </c>
      <c r="B29" s="13"/>
      <c r="C29" s="13"/>
      <c r="D29" s="6"/>
    </row>
    <row r="30" spans="1:4" x14ac:dyDescent="0.25">
      <c r="A30" s="5">
        <v>20</v>
      </c>
      <c r="B30" s="13"/>
      <c r="C30" s="13"/>
      <c r="D30" s="6"/>
    </row>
  </sheetData>
  <sheetProtection algorithmName="SHA-512" hashValue="RijH1q6DSLWqXcN9qm+nhiCkR57yUgwgSPkrpV/T0Gp1uSHDPQguJjecskHVzUazX/FVqnSu/utpunCB73jsPw==" saltValue="M13AZHNxav716SOEdnCXj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5"/>
  <sheetViews>
    <sheetView workbookViewId="0">
      <pane xSplit="2" ySplit="5" topLeftCell="C6" activePane="bottomRight" state="frozen"/>
      <selection pane="topRight" activeCell="C1" sqref="C1"/>
      <selection pane="bottomLeft" activeCell="A6" sqref="A6"/>
      <selection pane="bottomRight" activeCell="I9" sqref="I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Chemistry 4N2827</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12</v>
      </c>
      <c r="D3" s="42"/>
      <c r="E3" s="42"/>
      <c r="F3" s="42"/>
      <c r="G3" s="42"/>
      <c r="H3" s="42"/>
      <c r="I3" s="42"/>
      <c r="J3" s="42"/>
      <c r="K3" s="42"/>
      <c r="L3" s="42"/>
      <c r="M3" s="42"/>
      <c r="N3" s="42"/>
      <c r="O3" s="42"/>
      <c r="P3" s="42"/>
      <c r="Q3" s="42"/>
      <c r="R3" s="42"/>
      <c r="S3" s="42"/>
      <c r="T3" s="42"/>
      <c r="U3" s="42"/>
      <c r="V3" s="42"/>
      <c r="W3" s="42"/>
    </row>
    <row r="4" spans="1:23" ht="59.25" customHeight="1" x14ac:dyDescent="0.25">
      <c r="D4" s="42"/>
      <c r="E4" s="42"/>
      <c r="F4" s="42"/>
      <c r="G4" s="42"/>
      <c r="H4" s="42"/>
      <c r="I4" s="42"/>
      <c r="J4" s="42"/>
      <c r="K4" s="42"/>
      <c r="L4" s="42"/>
      <c r="M4" s="42"/>
      <c r="N4" s="42"/>
      <c r="O4" s="42"/>
      <c r="P4" s="42"/>
      <c r="Q4" s="42"/>
      <c r="R4" s="42"/>
      <c r="S4" s="42"/>
      <c r="T4" s="42"/>
      <c r="U4" s="42"/>
      <c r="V4" s="42"/>
      <c r="W4" s="42"/>
    </row>
    <row r="5" spans="1:23" ht="30" x14ac:dyDescent="0.25">
      <c r="A5" s="8" t="s">
        <v>13</v>
      </c>
      <c r="B5" s="9"/>
      <c r="C5" s="10" t="s">
        <v>14</v>
      </c>
      <c r="D5" s="43"/>
      <c r="E5" s="43"/>
      <c r="F5" s="43"/>
      <c r="G5" s="43"/>
      <c r="H5" s="43"/>
      <c r="I5" s="43"/>
      <c r="J5" s="43"/>
      <c r="K5" s="43"/>
      <c r="L5" s="43"/>
      <c r="M5" s="43"/>
      <c r="N5" s="43"/>
      <c r="O5" s="43"/>
      <c r="P5" s="43"/>
      <c r="Q5" s="43"/>
      <c r="R5" s="43"/>
      <c r="S5" s="43"/>
      <c r="T5" s="43"/>
      <c r="U5" s="43"/>
      <c r="V5" s="43"/>
      <c r="W5" s="43"/>
    </row>
    <row r="6" spans="1:23" ht="35.1" customHeight="1" x14ac:dyDescent="0.25">
      <c r="A6" s="44" t="s">
        <v>15</v>
      </c>
      <c r="B6" s="44"/>
      <c r="C6" s="24"/>
      <c r="D6" s="40"/>
      <c r="E6" s="40"/>
      <c r="F6" s="40"/>
      <c r="G6" s="40"/>
      <c r="H6" s="40"/>
      <c r="I6" s="40"/>
      <c r="J6" s="40"/>
      <c r="K6" s="40"/>
      <c r="L6" s="40"/>
      <c r="M6" s="40"/>
      <c r="N6" s="40"/>
      <c r="O6" s="40"/>
      <c r="P6" s="40"/>
      <c r="Q6" s="40"/>
      <c r="R6" s="40"/>
      <c r="S6" s="40"/>
      <c r="T6" s="40"/>
      <c r="U6" s="40"/>
      <c r="V6" s="40"/>
      <c r="W6" s="40"/>
    </row>
    <row r="7" spans="1:23" x14ac:dyDescent="0.25">
      <c r="A7" s="25" t="s">
        <v>16</v>
      </c>
      <c r="B7" s="26" t="s">
        <v>17</v>
      </c>
      <c r="C7" s="27">
        <v>6</v>
      </c>
      <c r="D7" s="31"/>
      <c r="E7" s="31"/>
      <c r="F7" s="31"/>
      <c r="G7" s="31"/>
      <c r="H7" s="31"/>
      <c r="I7" s="31"/>
      <c r="J7" s="31"/>
      <c r="K7" s="31"/>
      <c r="L7" s="31"/>
      <c r="M7" s="31"/>
      <c r="N7" s="31"/>
      <c r="O7" s="31"/>
      <c r="P7" s="31"/>
      <c r="Q7" s="31"/>
      <c r="R7" s="31"/>
      <c r="S7" s="31"/>
      <c r="T7" s="31"/>
      <c r="U7" s="31"/>
      <c r="V7" s="31"/>
      <c r="W7" s="31"/>
    </row>
    <row r="8" spans="1:23" x14ac:dyDescent="0.25">
      <c r="A8" s="25" t="s">
        <v>16</v>
      </c>
      <c r="B8" s="26" t="s">
        <v>18</v>
      </c>
      <c r="C8" s="27">
        <v>6</v>
      </c>
      <c r="D8" s="31"/>
      <c r="E8" s="31"/>
      <c r="F8" s="31"/>
      <c r="G8" s="31"/>
      <c r="H8" s="31"/>
      <c r="I8" s="31"/>
      <c r="J8" s="31"/>
      <c r="K8" s="31"/>
      <c r="L8" s="31"/>
      <c r="M8" s="31"/>
      <c r="N8" s="31"/>
      <c r="O8" s="31"/>
      <c r="P8" s="31"/>
      <c r="Q8" s="31"/>
      <c r="R8" s="31"/>
      <c r="S8" s="31"/>
      <c r="T8" s="31"/>
      <c r="U8" s="31"/>
      <c r="V8" s="31"/>
      <c r="W8" s="31"/>
    </row>
    <row r="9" spans="1:23" x14ac:dyDescent="0.25">
      <c r="A9" s="25" t="s">
        <v>16</v>
      </c>
      <c r="B9" s="26" t="s">
        <v>19</v>
      </c>
      <c r="C9" s="27">
        <v>6</v>
      </c>
      <c r="D9" s="31"/>
      <c r="E9" s="31"/>
      <c r="F9" s="31"/>
      <c r="G9" s="31"/>
      <c r="H9" s="31"/>
      <c r="I9" s="31"/>
      <c r="J9" s="31"/>
      <c r="K9" s="31"/>
      <c r="L9" s="31"/>
      <c r="M9" s="31"/>
      <c r="N9" s="31"/>
      <c r="O9" s="31"/>
      <c r="P9" s="31"/>
      <c r="Q9" s="31"/>
      <c r="R9" s="31"/>
      <c r="S9" s="31"/>
      <c r="T9" s="31"/>
      <c r="U9" s="31"/>
      <c r="V9" s="31"/>
      <c r="W9" s="31"/>
    </row>
    <row r="10" spans="1:23" x14ac:dyDescent="0.25">
      <c r="A10" s="25" t="s">
        <v>16</v>
      </c>
      <c r="B10" s="26" t="s">
        <v>20</v>
      </c>
      <c r="C10" s="27">
        <v>6</v>
      </c>
      <c r="D10" s="31"/>
      <c r="E10" s="31"/>
      <c r="F10" s="31"/>
      <c r="G10" s="31"/>
      <c r="H10" s="31"/>
      <c r="I10" s="31"/>
      <c r="J10" s="31"/>
      <c r="K10" s="31"/>
      <c r="L10" s="31"/>
      <c r="M10" s="31"/>
      <c r="N10" s="31"/>
      <c r="O10" s="31"/>
      <c r="P10" s="31"/>
      <c r="Q10" s="31"/>
      <c r="R10" s="31"/>
      <c r="S10" s="31"/>
      <c r="T10" s="31"/>
      <c r="U10" s="31"/>
      <c r="V10" s="31"/>
      <c r="W10" s="31"/>
    </row>
    <row r="11" spans="1:23" ht="30" x14ac:dyDescent="0.25">
      <c r="A11" s="25" t="s">
        <v>16</v>
      </c>
      <c r="B11" s="26" t="s">
        <v>21</v>
      </c>
      <c r="C11" s="27">
        <v>6</v>
      </c>
      <c r="D11" s="31"/>
      <c r="E11" s="31"/>
      <c r="F11" s="31"/>
      <c r="G11" s="31"/>
      <c r="H11" s="31"/>
      <c r="I11" s="31"/>
      <c r="J11" s="31"/>
      <c r="K11" s="31"/>
      <c r="L11" s="31"/>
      <c r="M11" s="31"/>
      <c r="N11" s="31"/>
      <c r="O11" s="31"/>
      <c r="P11" s="31"/>
      <c r="Q11" s="31"/>
      <c r="R11" s="31"/>
      <c r="S11" s="31"/>
      <c r="T11" s="31"/>
      <c r="U11" s="31"/>
      <c r="V11" s="31"/>
      <c r="W11" s="31"/>
    </row>
    <row r="12" spans="1:23" x14ac:dyDescent="0.25">
      <c r="A12" s="28" t="s">
        <v>22</v>
      </c>
      <c r="B12" s="28"/>
      <c r="C12" s="29">
        <f t="shared" ref="C12:W12" si="0">SUM(C6:C11)</f>
        <v>30</v>
      </c>
      <c r="D12" s="29">
        <f t="shared" si="0"/>
        <v>0</v>
      </c>
      <c r="E12" s="29">
        <f t="shared" si="0"/>
        <v>0</v>
      </c>
      <c r="F12" s="29">
        <f t="shared" si="0"/>
        <v>0</v>
      </c>
      <c r="G12" s="29">
        <f t="shared" si="0"/>
        <v>0</v>
      </c>
      <c r="H12" s="29">
        <f t="shared" si="0"/>
        <v>0</v>
      </c>
      <c r="I12" s="29">
        <f t="shared" si="0"/>
        <v>0</v>
      </c>
      <c r="J12" s="29">
        <f t="shared" si="0"/>
        <v>0</v>
      </c>
      <c r="K12" s="29">
        <f t="shared" si="0"/>
        <v>0</v>
      </c>
      <c r="L12" s="29">
        <f t="shared" si="0"/>
        <v>0</v>
      </c>
      <c r="M12" s="29">
        <f t="shared" si="0"/>
        <v>0</v>
      </c>
      <c r="N12" s="29">
        <f t="shared" si="0"/>
        <v>0</v>
      </c>
      <c r="O12" s="29">
        <f t="shared" si="0"/>
        <v>0</v>
      </c>
      <c r="P12" s="29">
        <f t="shared" si="0"/>
        <v>0</v>
      </c>
      <c r="Q12" s="29">
        <f t="shared" si="0"/>
        <v>0</v>
      </c>
      <c r="R12" s="29">
        <f t="shared" si="0"/>
        <v>0</v>
      </c>
      <c r="S12" s="29">
        <f t="shared" si="0"/>
        <v>0</v>
      </c>
      <c r="T12" s="29">
        <f t="shared" si="0"/>
        <v>0</v>
      </c>
      <c r="U12" s="29">
        <f t="shared" si="0"/>
        <v>0</v>
      </c>
      <c r="V12" s="29">
        <f t="shared" si="0"/>
        <v>0</v>
      </c>
      <c r="W12" s="29">
        <f t="shared" si="0"/>
        <v>0</v>
      </c>
    </row>
    <row r="14" spans="1:23" x14ac:dyDescent="0.25">
      <c r="A14" t="s">
        <v>23</v>
      </c>
      <c r="B14" t="s">
        <v>24</v>
      </c>
    </row>
    <row r="15" spans="1:23" x14ac:dyDescent="0.25">
      <c r="B15" t="s">
        <v>25</v>
      </c>
    </row>
  </sheetData>
  <sheetProtection algorithmName="SHA-512" hashValue="sJQ4xfbKntopyD338jRjITv2f2DFJCydC5gOYE3PYMwAWf5q+BraxkBpDdL+p2+EpYvhqi9MK9aJJ5mmZYcT8w==" saltValue="hlg9UcDJPvs1fMc27UqiAQ==" spinCount="100000" sheet="1" objects="1" scenarios="1" selectLockedCells="1"/>
  <mergeCells count="21">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
    <cfRule type="expression" dxfId="75" priority="221">
      <formula>D6&gt;$C6</formula>
    </cfRule>
  </conditionalFormatting>
  <conditionalFormatting sqref="W6">
    <cfRule type="expression" dxfId="74" priority="202">
      <formula>W6&gt;$C6</formula>
    </cfRule>
  </conditionalFormatting>
  <conditionalFormatting sqref="E6">
    <cfRule type="expression" dxfId="73" priority="220">
      <formula>E6&gt;$C6</formula>
    </cfRule>
  </conditionalFormatting>
  <conditionalFormatting sqref="F6">
    <cfRule type="expression" dxfId="72" priority="219">
      <formula>F6&gt;$C6</formula>
    </cfRule>
  </conditionalFormatting>
  <conditionalFormatting sqref="G6">
    <cfRule type="expression" dxfId="71" priority="218">
      <formula>G6&gt;$C6</formula>
    </cfRule>
  </conditionalFormatting>
  <conditionalFormatting sqref="H6">
    <cfRule type="expression" dxfId="70" priority="217">
      <formula>H6&gt;$C6</formula>
    </cfRule>
  </conditionalFormatting>
  <conditionalFormatting sqref="I6">
    <cfRule type="expression" dxfId="69" priority="216">
      <formula>I6&gt;$C6</formula>
    </cfRule>
  </conditionalFormatting>
  <conditionalFormatting sqref="J6">
    <cfRule type="expression" dxfId="68" priority="215">
      <formula>J6&gt;$C6</formula>
    </cfRule>
  </conditionalFormatting>
  <conditionalFormatting sqref="K6">
    <cfRule type="expression" dxfId="67" priority="214">
      <formula>K6&gt;$C6</formula>
    </cfRule>
  </conditionalFormatting>
  <conditionalFormatting sqref="L6">
    <cfRule type="expression" dxfId="66" priority="213">
      <formula>L6&gt;$C6</formula>
    </cfRule>
  </conditionalFormatting>
  <conditionalFormatting sqref="M6">
    <cfRule type="expression" dxfId="65" priority="212">
      <formula>M6&gt;$C6</formula>
    </cfRule>
  </conditionalFormatting>
  <conditionalFormatting sqref="N6">
    <cfRule type="expression" dxfId="64" priority="211">
      <formula>N6&gt;$C6</formula>
    </cfRule>
  </conditionalFormatting>
  <conditionalFormatting sqref="O6">
    <cfRule type="expression" dxfId="63" priority="210">
      <formula>O6&gt;$C6</formula>
    </cfRule>
  </conditionalFormatting>
  <conditionalFormatting sqref="P6">
    <cfRule type="expression" dxfId="62" priority="209">
      <formula>P6&gt;$C6</formula>
    </cfRule>
  </conditionalFormatting>
  <conditionalFormatting sqref="Q6">
    <cfRule type="expression" dxfId="61" priority="208">
      <formula>Q6&gt;$C6</formula>
    </cfRule>
  </conditionalFormatting>
  <conditionalFormatting sqref="R6">
    <cfRule type="expression" dxfId="60" priority="207">
      <formula>R6&gt;$C6</formula>
    </cfRule>
  </conditionalFormatting>
  <conditionalFormatting sqref="S6">
    <cfRule type="expression" dxfId="59" priority="206">
      <formula>S6&gt;$C6</formula>
    </cfRule>
  </conditionalFormatting>
  <conditionalFormatting sqref="T6">
    <cfRule type="expression" dxfId="58" priority="205">
      <formula>T6&gt;$C6</formula>
    </cfRule>
  </conditionalFormatting>
  <conditionalFormatting sqref="U6">
    <cfRule type="expression" dxfId="57" priority="204">
      <formula>U6&gt;$C6</formula>
    </cfRule>
  </conditionalFormatting>
  <conditionalFormatting sqref="V6">
    <cfRule type="expression" dxfId="56" priority="203">
      <formula>V6&gt;$C6</formula>
    </cfRule>
  </conditionalFormatting>
  <conditionalFormatting sqref="D7:W11">
    <cfRule type="cellIs" dxfId="55" priority="1" operator="greaterThan">
      <formula>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5"/>
  <sheetViews>
    <sheetView workbookViewId="0">
      <pane xSplit="2" ySplit="5" topLeftCell="C6" activePane="bottomRight" state="frozen"/>
      <selection pane="topRight" activeCell="C1" sqref="C1"/>
      <selection pane="bottomLeft" activeCell="A6" sqref="A6"/>
      <selection pane="bottomRight" activeCell="D10" sqref="D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Chemistry 4N2827</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26</v>
      </c>
      <c r="D3" s="42"/>
      <c r="E3" s="42"/>
      <c r="F3" s="42"/>
      <c r="G3" s="42"/>
      <c r="H3" s="42"/>
      <c r="I3" s="42"/>
      <c r="J3" s="42"/>
      <c r="K3" s="42"/>
      <c r="L3" s="42"/>
      <c r="M3" s="42"/>
      <c r="N3" s="42"/>
      <c r="O3" s="42"/>
      <c r="P3" s="42"/>
      <c r="Q3" s="42"/>
      <c r="R3" s="42"/>
      <c r="S3" s="42"/>
      <c r="T3" s="42"/>
      <c r="U3" s="42"/>
      <c r="V3" s="42"/>
      <c r="W3" s="42"/>
    </row>
    <row r="4" spans="1:23" ht="60" customHeight="1" x14ac:dyDescent="0.25">
      <c r="D4" s="42"/>
      <c r="E4" s="42"/>
      <c r="F4" s="42"/>
      <c r="G4" s="42"/>
      <c r="H4" s="42"/>
      <c r="I4" s="42"/>
      <c r="J4" s="42"/>
      <c r="K4" s="42"/>
      <c r="L4" s="42"/>
      <c r="M4" s="42"/>
      <c r="N4" s="42"/>
      <c r="O4" s="42"/>
      <c r="P4" s="42"/>
      <c r="Q4" s="42"/>
      <c r="R4" s="42"/>
      <c r="S4" s="42"/>
      <c r="T4" s="42"/>
      <c r="U4" s="42"/>
      <c r="V4" s="42"/>
      <c r="W4" s="42"/>
    </row>
    <row r="5" spans="1:23" ht="30" x14ac:dyDescent="0.25">
      <c r="A5" s="8" t="s">
        <v>13</v>
      </c>
      <c r="B5" s="9"/>
      <c r="C5" s="10" t="s">
        <v>14</v>
      </c>
      <c r="D5" s="43"/>
      <c r="E5" s="43"/>
      <c r="F5" s="43"/>
      <c r="G5" s="43"/>
      <c r="H5" s="43"/>
      <c r="I5" s="43"/>
      <c r="J5" s="43"/>
      <c r="K5" s="43"/>
      <c r="L5" s="43"/>
      <c r="M5" s="43"/>
      <c r="N5" s="43"/>
      <c r="O5" s="43"/>
      <c r="P5" s="43"/>
      <c r="Q5" s="43"/>
      <c r="R5" s="43"/>
      <c r="S5" s="43"/>
      <c r="T5" s="43"/>
      <c r="U5" s="43"/>
      <c r="V5" s="43"/>
      <c r="W5" s="43"/>
    </row>
    <row r="6" spans="1:23" ht="80.099999999999994" customHeight="1" x14ac:dyDescent="0.25">
      <c r="A6" s="44" t="s">
        <v>27</v>
      </c>
      <c r="B6" s="44"/>
      <c r="C6" s="24"/>
      <c r="D6" s="39"/>
      <c r="E6" s="39"/>
      <c r="F6" s="39"/>
      <c r="G6" s="39"/>
      <c r="H6" s="39"/>
      <c r="I6" s="39"/>
      <c r="J6" s="39"/>
      <c r="K6" s="39"/>
      <c r="L6" s="39"/>
      <c r="M6" s="39"/>
      <c r="N6" s="39"/>
      <c r="O6" s="39"/>
      <c r="P6" s="39"/>
      <c r="Q6" s="39"/>
      <c r="R6" s="39"/>
      <c r="S6" s="39"/>
      <c r="T6" s="39"/>
      <c r="U6" s="39"/>
      <c r="V6" s="39"/>
      <c r="W6" s="39"/>
    </row>
    <row r="7" spans="1:23" x14ac:dyDescent="0.25">
      <c r="A7" s="25" t="s">
        <v>16</v>
      </c>
      <c r="B7" s="26" t="s">
        <v>28</v>
      </c>
      <c r="C7" s="27">
        <v>6</v>
      </c>
      <c r="D7" s="31"/>
      <c r="E7" s="31"/>
      <c r="F7" s="31"/>
      <c r="G7" s="31"/>
      <c r="H7" s="31"/>
      <c r="I7" s="31"/>
      <c r="J7" s="31"/>
      <c r="K7" s="31"/>
      <c r="L7" s="31"/>
      <c r="M7" s="31"/>
      <c r="N7" s="31"/>
      <c r="O7" s="31"/>
      <c r="P7" s="31"/>
      <c r="Q7" s="31"/>
      <c r="R7" s="31"/>
      <c r="S7" s="31"/>
      <c r="T7" s="31"/>
      <c r="U7" s="31"/>
      <c r="V7" s="31"/>
      <c r="W7" s="31"/>
    </row>
    <row r="8" spans="1:23" x14ac:dyDescent="0.25">
      <c r="A8" s="25" t="s">
        <v>16</v>
      </c>
      <c r="B8" s="26" t="s">
        <v>29</v>
      </c>
      <c r="C8" s="27">
        <v>6</v>
      </c>
      <c r="D8" s="31"/>
      <c r="E8" s="31"/>
      <c r="F8" s="31"/>
      <c r="G8" s="31"/>
      <c r="H8" s="31"/>
      <c r="I8" s="31"/>
      <c r="J8" s="31"/>
      <c r="K8" s="31"/>
      <c r="L8" s="31"/>
      <c r="M8" s="31"/>
      <c r="N8" s="31"/>
      <c r="O8" s="31"/>
      <c r="P8" s="31"/>
      <c r="Q8" s="31"/>
      <c r="R8" s="31"/>
      <c r="S8" s="31"/>
      <c r="T8" s="31"/>
      <c r="U8" s="31"/>
      <c r="V8" s="31"/>
      <c r="W8" s="31"/>
    </row>
    <row r="9" spans="1:23" x14ac:dyDescent="0.25">
      <c r="A9" s="25" t="s">
        <v>16</v>
      </c>
      <c r="B9" s="26" t="s">
        <v>30</v>
      </c>
      <c r="C9" s="27">
        <v>6</v>
      </c>
      <c r="D9" s="31"/>
      <c r="E9" s="31"/>
      <c r="F9" s="31"/>
      <c r="G9" s="31"/>
      <c r="H9" s="31"/>
      <c r="I9" s="31"/>
      <c r="J9" s="31"/>
      <c r="K9" s="31"/>
      <c r="L9" s="31"/>
      <c r="M9" s="31"/>
      <c r="N9" s="31"/>
      <c r="O9" s="31"/>
      <c r="P9" s="31"/>
      <c r="Q9" s="31"/>
      <c r="R9" s="31"/>
      <c r="S9" s="31"/>
      <c r="T9" s="31"/>
      <c r="U9" s="31"/>
      <c r="V9" s="31"/>
      <c r="W9" s="31"/>
    </row>
    <row r="10" spans="1:23" x14ac:dyDescent="0.25">
      <c r="A10" s="25" t="s">
        <v>16</v>
      </c>
      <c r="B10" s="26" t="s">
        <v>31</v>
      </c>
      <c r="C10" s="27">
        <v>6</v>
      </c>
      <c r="D10" s="31"/>
      <c r="E10" s="31"/>
      <c r="F10" s="31"/>
      <c r="G10" s="31"/>
      <c r="H10" s="31"/>
      <c r="I10" s="31"/>
      <c r="J10" s="31"/>
      <c r="K10" s="31"/>
      <c r="L10" s="31"/>
      <c r="M10" s="31"/>
      <c r="N10" s="31"/>
      <c r="O10" s="31"/>
      <c r="P10" s="31"/>
      <c r="Q10" s="31"/>
      <c r="R10" s="31"/>
      <c r="S10" s="31"/>
      <c r="T10" s="31"/>
      <c r="U10" s="31"/>
      <c r="V10" s="31"/>
      <c r="W10" s="31"/>
    </row>
    <row r="11" spans="1:23" x14ac:dyDescent="0.25">
      <c r="A11" s="25" t="s">
        <v>16</v>
      </c>
      <c r="B11" s="26" t="s">
        <v>32</v>
      </c>
      <c r="C11" s="27">
        <v>6</v>
      </c>
      <c r="D11" s="31"/>
      <c r="E11" s="31"/>
      <c r="F11" s="31"/>
      <c r="G11" s="31"/>
      <c r="H11" s="31"/>
      <c r="I11" s="31"/>
      <c r="J11" s="31"/>
      <c r="K11" s="31"/>
      <c r="L11" s="31"/>
      <c r="M11" s="31"/>
      <c r="N11" s="31"/>
      <c r="O11" s="31"/>
      <c r="P11" s="31"/>
      <c r="Q11" s="31"/>
      <c r="R11" s="31"/>
      <c r="S11" s="31"/>
      <c r="T11" s="31"/>
      <c r="U11" s="31"/>
      <c r="V11" s="31"/>
      <c r="W11" s="31"/>
    </row>
    <row r="12" spans="1:23" x14ac:dyDescent="0.25">
      <c r="A12" s="28" t="s">
        <v>22</v>
      </c>
      <c r="B12" s="28"/>
      <c r="C12" s="29">
        <f t="shared" ref="C12:W12" si="0">SUM(C6:C11)</f>
        <v>30</v>
      </c>
      <c r="D12" s="29">
        <f t="shared" si="0"/>
        <v>0</v>
      </c>
      <c r="E12" s="29">
        <f t="shared" si="0"/>
        <v>0</v>
      </c>
      <c r="F12" s="29">
        <f t="shared" si="0"/>
        <v>0</v>
      </c>
      <c r="G12" s="29">
        <f t="shared" si="0"/>
        <v>0</v>
      </c>
      <c r="H12" s="29">
        <f t="shared" si="0"/>
        <v>0</v>
      </c>
      <c r="I12" s="29">
        <f t="shared" si="0"/>
        <v>0</v>
      </c>
      <c r="J12" s="29">
        <f t="shared" si="0"/>
        <v>0</v>
      </c>
      <c r="K12" s="29">
        <f t="shared" si="0"/>
        <v>0</v>
      </c>
      <c r="L12" s="29">
        <f t="shared" si="0"/>
        <v>0</v>
      </c>
      <c r="M12" s="29">
        <f t="shared" si="0"/>
        <v>0</v>
      </c>
      <c r="N12" s="29">
        <f t="shared" si="0"/>
        <v>0</v>
      </c>
      <c r="O12" s="29">
        <f t="shared" si="0"/>
        <v>0</v>
      </c>
      <c r="P12" s="29">
        <f t="shared" si="0"/>
        <v>0</v>
      </c>
      <c r="Q12" s="29">
        <f t="shared" si="0"/>
        <v>0</v>
      </c>
      <c r="R12" s="29">
        <f t="shared" si="0"/>
        <v>0</v>
      </c>
      <c r="S12" s="29">
        <f t="shared" si="0"/>
        <v>0</v>
      </c>
      <c r="T12" s="29">
        <f t="shared" si="0"/>
        <v>0</v>
      </c>
      <c r="U12" s="29">
        <f t="shared" si="0"/>
        <v>0</v>
      </c>
      <c r="V12" s="29">
        <f t="shared" si="0"/>
        <v>0</v>
      </c>
      <c r="W12" s="29">
        <f t="shared" si="0"/>
        <v>0</v>
      </c>
    </row>
    <row r="14" spans="1:23" x14ac:dyDescent="0.25">
      <c r="A14" t="s">
        <v>23</v>
      </c>
      <c r="B14" t="s">
        <v>24</v>
      </c>
    </row>
    <row r="15" spans="1:23" x14ac:dyDescent="0.25">
      <c r="B15" t="s">
        <v>25</v>
      </c>
    </row>
  </sheetData>
  <sheetProtection algorithmName="SHA-512" hashValue="z5raQe82tJwER8bv1iN6fKphfaEyClQQqrMnMfNBSwyEqsXVxHwT7Vyt4O45RSLjh0ycCHtFx61rr1OU7/DF3Q==" saltValue="OFn5iArn03oW1NQra5VSqw==" spinCount="100000" sheet="1" objects="1" scenarios="1" selectLockedCells="1"/>
  <mergeCells count="21">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11">
    <cfRule type="cellIs" dxfId="0" priority="1" operator="greaterThan">
      <formula>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8"/>
  <sheetViews>
    <sheetView workbookViewId="0">
      <pane xSplit="2" ySplit="5" topLeftCell="C9" activePane="bottomRight" state="frozen"/>
      <selection pane="topRight" activeCell="C1" sqref="C1"/>
      <selection pane="bottomLeft" activeCell="A6" sqref="A6"/>
      <selection pane="bottomRight" activeCell="F10" sqref="F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Chemistry 4N2827</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33</v>
      </c>
      <c r="D3" s="42"/>
      <c r="E3" s="42"/>
      <c r="F3" s="42"/>
      <c r="G3" s="42"/>
      <c r="H3" s="42"/>
      <c r="I3" s="42"/>
      <c r="J3" s="42"/>
      <c r="K3" s="42"/>
      <c r="L3" s="42"/>
      <c r="M3" s="42"/>
      <c r="N3" s="42"/>
      <c r="O3" s="42"/>
      <c r="P3" s="42"/>
      <c r="Q3" s="42"/>
      <c r="R3" s="42"/>
      <c r="S3" s="42"/>
      <c r="T3" s="42"/>
      <c r="U3" s="42"/>
      <c r="V3" s="42"/>
      <c r="W3" s="42"/>
    </row>
    <row r="4" spans="1:23" ht="60" customHeight="1" x14ac:dyDescent="0.25">
      <c r="D4" s="42"/>
      <c r="E4" s="42"/>
      <c r="F4" s="42"/>
      <c r="G4" s="42"/>
      <c r="H4" s="42"/>
      <c r="I4" s="42"/>
      <c r="J4" s="42"/>
      <c r="K4" s="42"/>
      <c r="L4" s="42"/>
      <c r="M4" s="42"/>
      <c r="N4" s="42"/>
      <c r="O4" s="42"/>
      <c r="P4" s="42"/>
      <c r="Q4" s="42"/>
      <c r="R4" s="42"/>
      <c r="S4" s="42"/>
      <c r="T4" s="42"/>
      <c r="U4" s="42"/>
      <c r="V4" s="42"/>
      <c r="W4" s="42"/>
    </row>
    <row r="5" spans="1:23" ht="30" x14ac:dyDescent="0.25">
      <c r="A5" s="8" t="s">
        <v>13</v>
      </c>
      <c r="B5" s="9"/>
      <c r="C5" s="10" t="s">
        <v>14</v>
      </c>
      <c r="D5" s="43"/>
      <c r="E5" s="43"/>
      <c r="F5" s="43"/>
      <c r="G5" s="43"/>
      <c r="H5" s="43"/>
      <c r="I5" s="43"/>
      <c r="J5" s="43"/>
      <c r="K5" s="43"/>
      <c r="L5" s="43"/>
      <c r="M5" s="43"/>
      <c r="N5" s="43"/>
      <c r="O5" s="43"/>
      <c r="P5" s="43"/>
      <c r="Q5" s="43"/>
      <c r="R5" s="43"/>
      <c r="S5" s="43"/>
      <c r="T5" s="43"/>
      <c r="U5" s="43"/>
      <c r="V5" s="43"/>
      <c r="W5" s="43"/>
    </row>
    <row r="6" spans="1:23" ht="39.950000000000003" customHeight="1" x14ac:dyDescent="0.25">
      <c r="A6" s="45" t="s">
        <v>34</v>
      </c>
      <c r="B6" s="45"/>
      <c r="C6" s="37"/>
      <c r="D6" s="38"/>
      <c r="E6" s="38"/>
      <c r="F6" s="38"/>
      <c r="G6" s="38"/>
      <c r="H6" s="38"/>
      <c r="I6" s="38"/>
      <c r="J6" s="38"/>
      <c r="K6" s="38"/>
      <c r="L6" s="38"/>
      <c r="M6" s="38"/>
      <c r="N6" s="38"/>
      <c r="O6" s="38"/>
      <c r="P6" s="38"/>
      <c r="Q6" s="38"/>
      <c r="R6" s="38"/>
      <c r="S6" s="38"/>
      <c r="T6" s="38"/>
      <c r="U6" s="38"/>
      <c r="V6" s="38"/>
      <c r="W6" s="38"/>
    </row>
    <row r="7" spans="1:23" x14ac:dyDescent="0.25">
      <c r="A7" s="25" t="s">
        <v>16</v>
      </c>
      <c r="B7" s="26" t="s">
        <v>35</v>
      </c>
      <c r="C7" s="17">
        <v>1</v>
      </c>
      <c r="D7" s="31"/>
      <c r="E7" s="31"/>
      <c r="F7" s="31"/>
      <c r="G7" s="31"/>
      <c r="H7" s="31"/>
      <c r="I7" s="31"/>
      <c r="J7" s="31"/>
      <c r="K7" s="31"/>
      <c r="L7" s="31"/>
      <c r="M7" s="31"/>
      <c r="N7" s="31"/>
      <c r="O7" s="31"/>
      <c r="P7" s="31"/>
      <c r="Q7" s="31"/>
      <c r="R7" s="31"/>
      <c r="S7" s="31"/>
      <c r="T7" s="31"/>
      <c r="U7" s="31"/>
      <c r="V7" s="31"/>
      <c r="W7" s="31"/>
    </row>
    <row r="8" spans="1:23" x14ac:dyDescent="0.25">
      <c r="A8" s="25" t="s">
        <v>16</v>
      </c>
      <c r="B8" s="26" t="s">
        <v>36</v>
      </c>
      <c r="C8" s="17">
        <v>1</v>
      </c>
      <c r="D8" s="31"/>
      <c r="E8" s="31"/>
      <c r="F8" s="31"/>
      <c r="G8" s="31"/>
      <c r="H8" s="31"/>
      <c r="I8" s="31"/>
      <c r="J8" s="31"/>
      <c r="K8" s="31"/>
      <c r="L8" s="31"/>
      <c r="M8" s="31"/>
      <c r="N8" s="31"/>
      <c r="O8" s="31"/>
      <c r="P8" s="31"/>
      <c r="Q8" s="31"/>
      <c r="R8" s="31"/>
      <c r="S8" s="31"/>
      <c r="T8" s="31"/>
      <c r="U8" s="31"/>
      <c r="V8" s="31"/>
      <c r="W8" s="31"/>
    </row>
    <row r="9" spans="1:23" x14ac:dyDescent="0.25">
      <c r="A9" s="25" t="s">
        <v>16</v>
      </c>
      <c r="B9" s="26" t="s">
        <v>37</v>
      </c>
      <c r="C9" s="17">
        <v>1</v>
      </c>
      <c r="D9" s="31"/>
      <c r="E9" s="31"/>
      <c r="F9" s="31"/>
      <c r="G9" s="31"/>
      <c r="H9" s="31"/>
      <c r="I9" s="31"/>
      <c r="J9" s="31"/>
      <c r="K9" s="31"/>
      <c r="L9" s="31"/>
      <c r="M9" s="31"/>
      <c r="N9" s="31"/>
      <c r="O9" s="31"/>
      <c r="P9" s="31"/>
      <c r="Q9" s="31"/>
      <c r="R9" s="31"/>
      <c r="S9" s="31"/>
      <c r="T9" s="31"/>
      <c r="U9" s="31"/>
      <c r="V9" s="31"/>
      <c r="W9" s="31"/>
    </row>
    <row r="10" spans="1:23" x14ac:dyDescent="0.25">
      <c r="A10" s="25" t="s">
        <v>16</v>
      </c>
      <c r="B10" s="26" t="s">
        <v>38</v>
      </c>
      <c r="C10" s="17">
        <v>1</v>
      </c>
      <c r="D10" s="31"/>
      <c r="E10" s="31"/>
      <c r="F10" s="31"/>
      <c r="G10" s="31"/>
      <c r="H10" s="31"/>
      <c r="I10" s="31"/>
      <c r="J10" s="31"/>
      <c r="K10" s="31"/>
      <c r="L10" s="31"/>
      <c r="M10" s="31"/>
      <c r="N10" s="31"/>
      <c r="O10" s="31"/>
      <c r="P10" s="31"/>
      <c r="Q10" s="31"/>
      <c r="R10" s="31"/>
      <c r="S10" s="31"/>
      <c r="T10" s="31"/>
      <c r="U10" s="31"/>
      <c r="V10" s="31"/>
      <c r="W10" s="31"/>
    </row>
    <row r="11" spans="1:23" x14ac:dyDescent="0.25">
      <c r="A11" s="25" t="s">
        <v>16</v>
      </c>
      <c r="B11" s="26" t="s">
        <v>39</v>
      </c>
      <c r="C11" s="17">
        <v>1</v>
      </c>
      <c r="D11" s="31"/>
      <c r="E11" s="31"/>
      <c r="F11" s="31"/>
      <c r="G11" s="31"/>
      <c r="H11" s="31"/>
      <c r="I11" s="31"/>
      <c r="J11" s="31"/>
      <c r="K11" s="31"/>
      <c r="L11" s="31"/>
      <c r="M11" s="31"/>
      <c r="N11" s="31"/>
      <c r="O11" s="31"/>
      <c r="P11" s="31"/>
      <c r="Q11" s="31"/>
      <c r="R11" s="31"/>
      <c r="S11" s="31"/>
      <c r="T11" s="31"/>
      <c r="U11" s="31"/>
      <c r="V11" s="31"/>
      <c r="W11" s="31"/>
    </row>
    <row r="12" spans="1:23" x14ac:dyDescent="0.25">
      <c r="A12" s="25" t="s">
        <v>16</v>
      </c>
      <c r="B12" s="26" t="s">
        <v>40</v>
      </c>
      <c r="C12" s="17">
        <v>1</v>
      </c>
      <c r="D12" s="31"/>
      <c r="E12" s="31"/>
      <c r="F12" s="31"/>
      <c r="G12" s="31"/>
      <c r="H12" s="31"/>
      <c r="I12" s="31"/>
      <c r="J12" s="31"/>
      <c r="K12" s="31"/>
      <c r="L12" s="31"/>
      <c r="M12" s="31"/>
      <c r="N12" s="31"/>
      <c r="O12" s="31"/>
      <c r="P12" s="31"/>
      <c r="Q12" s="31"/>
      <c r="R12" s="31"/>
      <c r="S12" s="31"/>
      <c r="T12" s="31"/>
      <c r="U12" s="31"/>
      <c r="V12" s="31"/>
      <c r="W12" s="31"/>
    </row>
    <row r="13" spans="1:23" x14ac:dyDescent="0.25">
      <c r="A13" s="25" t="s">
        <v>16</v>
      </c>
      <c r="B13" s="26" t="s">
        <v>41</v>
      </c>
      <c r="C13" s="17">
        <v>1</v>
      </c>
      <c r="D13" s="31"/>
      <c r="E13" s="31"/>
      <c r="F13" s="31"/>
      <c r="G13" s="31"/>
      <c r="H13" s="31"/>
      <c r="I13" s="31"/>
      <c r="J13" s="31"/>
      <c r="K13" s="31"/>
      <c r="L13" s="31"/>
      <c r="M13" s="31"/>
      <c r="N13" s="31"/>
      <c r="O13" s="31"/>
      <c r="P13" s="31"/>
      <c r="Q13" s="31"/>
      <c r="R13" s="31"/>
      <c r="S13" s="31"/>
      <c r="T13" s="31"/>
      <c r="U13" s="31"/>
      <c r="V13" s="31"/>
      <c r="W13" s="31"/>
    </row>
    <row r="14" spans="1:23" x14ac:dyDescent="0.25">
      <c r="A14" s="25" t="s">
        <v>16</v>
      </c>
      <c r="B14" s="26" t="s">
        <v>42</v>
      </c>
      <c r="C14" s="17">
        <v>1</v>
      </c>
      <c r="D14" s="31"/>
      <c r="E14" s="31"/>
      <c r="F14" s="31"/>
      <c r="G14" s="31"/>
      <c r="H14" s="31"/>
      <c r="I14" s="31"/>
      <c r="J14" s="31"/>
      <c r="K14" s="31"/>
      <c r="L14" s="31"/>
      <c r="M14" s="31"/>
      <c r="N14" s="31"/>
      <c r="O14" s="31"/>
      <c r="P14" s="31"/>
      <c r="Q14" s="31"/>
      <c r="R14" s="31"/>
      <c r="S14" s="31"/>
      <c r="T14" s="31"/>
      <c r="U14" s="31"/>
      <c r="V14" s="31"/>
      <c r="W14" s="31"/>
    </row>
    <row r="15" spans="1:23" x14ac:dyDescent="0.25">
      <c r="A15" s="25"/>
      <c r="B15" s="26" t="s">
        <v>43</v>
      </c>
      <c r="C15" s="17">
        <v>1</v>
      </c>
      <c r="D15" s="31"/>
      <c r="E15" s="31"/>
      <c r="F15" s="31"/>
      <c r="G15" s="31"/>
      <c r="H15" s="31"/>
      <c r="I15" s="31"/>
      <c r="J15" s="31"/>
      <c r="K15" s="31"/>
      <c r="L15" s="31"/>
      <c r="M15" s="31"/>
      <c r="N15" s="31"/>
      <c r="O15" s="31"/>
      <c r="P15" s="31"/>
      <c r="Q15" s="31"/>
      <c r="R15" s="31"/>
      <c r="S15" s="31"/>
      <c r="T15" s="31"/>
      <c r="U15" s="31"/>
      <c r="V15" s="31"/>
      <c r="W15" s="31"/>
    </row>
    <row r="16" spans="1:23" x14ac:dyDescent="0.25">
      <c r="A16" s="25"/>
      <c r="B16" s="26" t="s">
        <v>44</v>
      </c>
      <c r="C16" s="17">
        <v>1</v>
      </c>
      <c r="D16" s="31"/>
      <c r="E16" s="31"/>
      <c r="F16" s="31"/>
      <c r="G16" s="31"/>
      <c r="H16" s="31"/>
      <c r="I16" s="31"/>
      <c r="J16" s="31"/>
      <c r="K16" s="31"/>
      <c r="L16" s="31"/>
      <c r="M16" s="31"/>
      <c r="N16" s="31"/>
      <c r="O16" s="31"/>
      <c r="P16" s="31"/>
      <c r="Q16" s="31"/>
      <c r="R16" s="31"/>
      <c r="S16" s="31"/>
      <c r="T16" s="31"/>
      <c r="U16" s="31"/>
      <c r="V16" s="31"/>
      <c r="W16" s="31"/>
    </row>
    <row r="17" spans="1:23" x14ac:dyDescent="0.25">
      <c r="A17" s="47" t="s">
        <v>45</v>
      </c>
      <c r="B17" s="47"/>
      <c r="C17" s="53">
        <f>SUM(C7:C16)</f>
        <v>10</v>
      </c>
      <c r="D17" s="54">
        <f>SUM(D7:D16)</f>
        <v>0</v>
      </c>
      <c r="E17" s="54">
        <f t="shared" ref="E17:W17" si="0">SUM(E7:E16)</f>
        <v>0</v>
      </c>
      <c r="F17" s="54">
        <f t="shared" si="0"/>
        <v>0</v>
      </c>
      <c r="G17" s="54">
        <f t="shared" si="0"/>
        <v>0</v>
      </c>
      <c r="H17" s="54">
        <f t="shared" si="0"/>
        <v>0</v>
      </c>
      <c r="I17" s="54">
        <f t="shared" si="0"/>
        <v>0</v>
      </c>
      <c r="J17" s="54">
        <f t="shared" si="0"/>
        <v>0</v>
      </c>
      <c r="K17" s="54">
        <f t="shared" si="0"/>
        <v>0</v>
      </c>
      <c r="L17" s="54">
        <f t="shared" si="0"/>
        <v>0</v>
      </c>
      <c r="M17" s="54">
        <f t="shared" si="0"/>
        <v>0</v>
      </c>
      <c r="N17" s="54">
        <f t="shared" si="0"/>
        <v>0</v>
      </c>
      <c r="O17" s="54">
        <f t="shared" si="0"/>
        <v>0</v>
      </c>
      <c r="P17" s="54">
        <f t="shared" si="0"/>
        <v>0</v>
      </c>
      <c r="Q17" s="54">
        <f t="shared" si="0"/>
        <v>0</v>
      </c>
      <c r="R17" s="54">
        <f t="shared" si="0"/>
        <v>0</v>
      </c>
      <c r="S17" s="54">
        <f t="shared" si="0"/>
        <v>0</v>
      </c>
      <c r="T17" s="54">
        <f t="shared" si="0"/>
        <v>0</v>
      </c>
      <c r="U17" s="54">
        <f t="shared" si="0"/>
        <v>0</v>
      </c>
      <c r="V17" s="54">
        <f t="shared" si="0"/>
        <v>0</v>
      </c>
      <c r="W17" s="54">
        <f t="shared" si="0"/>
        <v>0</v>
      </c>
    </row>
    <row r="18" spans="1:23" x14ac:dyDescent="0.25">
      <c r="A18" s="19" t="s">
        <v>46</v>
      </c>
      <c r="B18" s="34"/>
      <c r="C18" s="32"/>
      <c r="D18" s="35"/>
      <c r="E18" s="35"/>
      <c r="F18" s="35"/>
      <c r="G18" s="35"/>
      <c r="H18" s="35"/>
      <c r="I18" s="35"/>
      <c r="J18" s="35"/>
      <c r="K18" s="35"/>
      <c r="L18" s="35"/>
      <c r="M18" s="35"/>
      <c r="N18" s="35"/>
      <c r="O18" s="35"/>
      <c r="P18" s="35"/>
      <c r="Q18" s="35"/>
      <c r="R18" s="35"/>
      <c r="S18" s="35"/>
      <c r="T18" s="35"/>
      <c r="U18" s="35"/>
      <c r="V18" s="35"/>
      <c r="W18" s="35"/>
    </row>
    <row r="19" spans="1:23" x14ac:dyDescent="0.25">
      <c r="A19" s="46" t="s">
        <v>47</v>
      </c>
      <c r="B19" s="46"/>
      <c r="C19" s="24"/>
      <c r="D19" s="30"/>
      <c r="E19" s="30"/>
      <c r="F19" s="30"/>
      <c r="G19" s="30"/>
      <c r="H19" s="30"/>
      <c r="I19" s="30"/>
      <c r="J19" s="30"/>
      <c r="K19" s="30"/>
      <c r="L19" s="30"/>
      <c r="M19" s="30"/>
      <c r="N19" s="30"/>
      <c r="O19" s="30"/>
      <c r="P19" s="30"/>
      <c r="Q19" s="30"/>
      <c r="R19" s="30"/>
      <c r="S19" s="30"/>
      <c r="T19" s="30"/>
      <c r="U19" s="30"/>
      <c r="V19" s="30"/>
      <c r="W19" s="30"/>
    </row>
    <row r="20" spans="1:23" x14ac:dyDescent="0.25">
      <c r="A20" s="25" t="s">
        <v>16</v>
      </c>
      <c r="B20" s="26" t="s">
        <v>35</v>
      </c>
      <c r="C20" s="24">
        <v>7.5</v>
      </c>
      <c r="D20" s="36"/>
      <c r="E20" s="36"/>
      <c r="F20" s="36"/>
      <c r="G20" s="36"/>
      <c r="H20" s="36"/>
      <c r="I20" s="36"/>
      <c r="J20" s="36"/>
      <c r="K20" s="36"/>
      <c r="L20" s="36"/>
      <c r="M20" s="36"/>
      <c r="N20" s="36"/>
      <c r="O20" s="36"/>
      <c r="P20" s="36"/>
      <c r="Q20" s="36"/>
      <c r="R20" s="36"/>
      <c r="S20" s="36"/>
      <c r="T20" s="36"/>
      <c r="U20" s="36"/>
      <c r="V20" s="36"/>
      <c r="W20" s="36"/>
    </row>
    <row r="21" spans="1:23" x14ac:dyDescent="0.25">
      <c r="A21" s="25" t="s">
        <v>16</v>
      </c>
      <c r="B21" s="26" t="s">
        <v>36</v>
      </c>
      <c r="C21" s="24">
        <v>7.5</v>
      </c>
      <c r="D21" s="36"/>
      <c r="E21" s="36"/>
      <c r="F21" s="36"/>
      <c r="G21" s="36"/>
      <c r="H21" s="36"/>
      <c r="I21" s="36"/>
      <c r="J21" s="36"/>
      <c r="K21" s="36"/>
      <c r="L21" s="36"/>
      <c r="M21" s="36"/>
      <c r="N21" s="36"/>
      <c r="O21" s="36"/>
      <c r="P21" s="36"/>
      <c r="Q21" s="36"/>
      <c r="R21" s="36"/>
      <c r="S21" s="36"/>
      <c r="T21" s="36"/>
      <c r="U21" s="36"/>
      <c r="V21" s="36"/>
      <c r="W21" s="36"/>
    </row>
    <row r="22" spans="1:23" x14ac:dyDescent="0.25">
      <c r="A22" s="25" t="s">
        <v>16</v>
      </c>
      <c r="B22" s="26" t="s">
        <v>37</v>
      </c>
      <c r="C22" s="24">
        <v>7.5</v>
      </c>
      <c r="D22" s="36"/>
      <c r="E22" s="36"/>
      <c r="F22" s="36"/>
      <c r="G22" s="36"/>
      <c r="H22" s="36"/>
      <c r="I22" s="36"/>
      <c r="J22" s="36"/>
      <c r="K22" s="36"/>
      <c r="L22" s="36"/>
      <c r="M22" s="36"/>
      <c r="N22" s="36"/>
      <c r="O22" s="36"/>
      <c r="P22" s="36"/>
      <c r="Q22" s="36"/>
      <c r="R22" s="36"/>
      <c r="S22" s="36"/>
      <c r="T22" s="36"/>
      <c r="U22" s="36"/>
      <c r="V22" s="36"/>
      <c r="W22" s="36"/>
    </row>
    <row r="23" spans="1:23" x14ac:dyDescent="0.25">
      <c r="A23" s="25" t="s">
        <v>16</v>
      </c>
      <c r="B23" s="26" t="s">
        <v>38</v>
      </c>
      <c r="C23" s="24">
        <v>7.5</v>
      </c>
      <c r="D23" s="36"/>
      <c r="E23" s="36"/>
      <c r="F23" s="36"/>
      <c r="G23" s="36"/>
      <c r="H23" s="36"/>
      <c r="I23" s="36"/>
      <c r="J23" s="36"/>
      <c r="K23" s="36"/>
      <c r="L23" s="36"/>
      <c r="M23" s="36"/>
      <c r="N23" s="36"/>
      <c r="O23" s="36"/>
      <c r="P23" s="36"/>
      <c r="Q23" s="36"/>
      <c r="R23" s="36"/>
      <c r="S23" s="36"/>
      <c r="T23" s="36"/>
      <c r="U23" s="36"/>
      <c r="V23" s="36"/>
      <c r="W23" s="36"/>
    </row>
    <row r="24" spans="1:23" x14ac:dyDescent="0.25">
      <c r="A24" s="47" t="s">
        <v>45</v>
      </c>
      <c r="B24" s="47"/>
      <c r="C24" s="32">
        <f>SUM(C20:C23)</f>
        <v>30</v>
      </c>
      <c r="D24" s="33">
        <f>SUM(D20:D23)</f>
        <v>0</v>
      </c>
      <c r="E24" s="33">
        <f t="shared" ref="E24:W24" si="1">SUM(E20:E23)</f>
        <v>0</v>
      </c>
      <c r="F24" s="33">
        <f t="shared" si="1"/>
        <v>0</v>
      </c>
      <c r="G24" s="33">
        <f>SUM(G20:G23)</f>
        <v>0</v>
      </c>
      <c r="H24" s="33">
        <f t="shared" si="1"/>
        <v>0</v>
      </c>
      <c r="I24" s="33">
        <f t="shared" si="1"/>
        <v>0</v>
      </c>
      <c r="J24" s="33">
        <f t="shared" si="1"/>
        <v>0</v>
      </c>
      <c r="K24" s="33">
        <f t="shared" si="1"/>
        <v>0</v>
      </c>
      <c r="L24" s="33">
        <f t="shared" si="1"/>
        <v>0</v>
      </c>
      <c r="M24" s="33">
        <f t="shared" si="1"/>
        <v>0</v>
      </c>
      <c r="N24" s="33">
        <f t="shared" si="1"/>
        <v>0</v>
      </c>
      <c r="O24" s="33">
        <f t="shared" si="1"/>
        <v>0</v>
      </c>
      <c r="P24" s="33">
        <f t="shared" si="1"/>
        <v>0</v>
      </c>
      <c r="Q24" s="33">
        <f t="shared" si="1"/>
        <v>0</v>
      </c>
      <c r="R24" s="33">
        <f t="shared" si="1"/>
        <v>0</v>
      </c>
      <c r="S24" s="33">
        <f t="shared" si="1"/>
        <v>0</v>
      </c>
      <c r="T24" s="33">
        <f t="shared" si="1"/>
        <v>0</v>
      </c>
      <c r="U24" s="33">
        <f t="shared" si="1"/>
        <v>0</v>
      </c>
      <c r="V24" s="33">
        <f t="shared" si="1"/>
        <v>0</v>
      </c>
      <c r="W24" s="33">
        <f t="shared" si="1"/>
        <v>0</v>
      </c>
    </row>
    <row r="25" spans="1:23" x14ac:dyDescent="0.25">
      <c r="A25" s="28" t="s">
        <v>22</v>
      </c>
      <c r="B25" s="28"/>
      <c r="C25" s="29">
        <f>SUM(C17,C24)</f>
        <v>40</v>
      </c>
      <c r="D25" s="52">
        <f>SUM(D17,D24)</f>
        <v>0</v>
      </c>
      <c r="E25" s="52">
        <f t="shared" ref="E25:W25" si="2">SUM(E17,E24)</f>
        <v>0</v>
      </c>
      <c r="F25" s="52">
        <f t="shared" si="2"/>
        <v>0</v>
      </c>
      <c r="G25" s="52">
        <f t="shared" si="2"/>
        <v>0</v>
      </c>
      <c r="H25" s="52">
        <f t="shared" si="2"/>
        <v>0</v>
      </c>
      <c r="I25" s="52">
        <f t="shared" si="2"/>
        <v>0</v>
      </c>
      <c r="J25" s="52">
        <f t="shared" si="2"/>
        <v>0</v>
      </c>
      <c r="K25" s="52">
        <f t="shared" si="2"/>
        <v>0</v>
      </c>
      <c r="L25" s="52">
        <f t="shared" si="2"/>
        <v>0</v>
      </c>
      <c r="M25" s="52">
        <f t="shared" si="2"/>
        <v>0</v>
      </c>
      <c r="N25" s="52">
        <f t="shared" si="2"/>
        <v>0</v>
      </c>
      <c r="O25" s="52">
        <f t="shared" si="2"/>
        <v>0</v>
      </c>
      <c r="P25" s="52">
        <f t="shared" si="2"/>
        <v>0</v>
      </c>
      <c r="Q25" s="52">
        <f t="shared" si="2"/>
        <v>0</v>
      </c>
      <c r="R25" s="52">
        <f t="shared" si="2"/>
        <v>0</v>
      </c>
      <c r="S25" s="52">
        <f t="shared" si="2"/>
        <v>0</v>
      </c>
      <c r="T25" s="52">
        <f t="shared" si="2"/>
        <v>0</v>
      </c>
      <c r="U25" s="52">
        <f t="shared" si="2"/>
        <v>0</v>
      </c>
      <c r="V25" s="52">
        <f t="shared" si="2"/>
        <v>0</v>
      </c>
      <c r="W25" s="52">
        <f t="shared" si="2"/>
        <v>0</v>
      </c>
    </row>
    <row r="27" spans="1:23" x14ac:dyDescent="0.25">
      <c r="A27" t="s">
        <v>23</v>
      </c>
      <c r="B27" t="s">
        <v>24</v>
      </c>
    </row>
    <row r="28" spans="1:23" x14ac:dyDescent="0.25">
      <c r="B28" t="s">
        <v>25</v>
      </c>
    </row>
  </sheetData>
  <sheetProtection algorithmName="SHA-512" hashValue="o72pfLSsyzo0UzzhEVF110DwAmKzx9jl36tpm4o/ZhusdFOxxu66SSfeewDmQTM1IetM4umI/ghZVTrYz4g/Nw==" saltValue="xhuZtMyw9F9b18hw9HdEwg==" spinCount="100000" sheet="1" objects="1" scenarios="1" selectLockedCells="1"/>
  <mergeCells count="24">
    <mergeCell ref="A6:B6"/>
    <mergeCell ref="A19:B19"/>
    <mergeCell ref="A17:B17"/>
    <mergeCell ref="A24:B24"/>
    <mergeCell ref="V2:V5"/>
    <mergeCell ref="O2:O5"/>
    <mergeCell ref="D2:D5"/>
    <mergeCell ref="E2:E5"/>
    <mergeCell ref="F2:F5"/>
    <mergeCell ref="G2:G5"/>
    <mergeCell ref="H2:H5"/>
    <mergeCell ref="I2:I5"/>
    <mergeCell ref="J2:J5"/>
    <mergeCell ref="K2:K5"/>
    <mergeCell ref="L2:L5"/>
    <mergeCell ref="M2:M5"/>
    <mergeCell ref="N2:N5"/>
    <mergeCell ref="W2:W5"/>
    <mergeCell ref="P2:P5"/>
    <mergeCell ref="Q2:Q5"/>
    <mergeCell ref="R2:R5"/>
    <mergeCell ref="S2:S5"/>
    <mergeCell ref="T2:T5"/>
    <mergeCell ref="U2:U5"/>
  </mergeCells>
  <conditionalFormatting sqref="D6">
    <cfRule type="expression" dxfId="54" priority="230">
      <formula>D6&gt;$C6</formula>
    </cfRule>
  </conditionalFormatting>
  <conditionalFormatting sqref="W6">
    <cfRule type="expression" dxfId="53" priority="211">
      <formula>W6&gt;$C6</formula>
    </cfRule>
  </conditionalFormatting>
  <conditionalFormatting sqref="E6">
    <cfRule type="expression" dxfId="52" priority="229">
      <formula>E6&gt;$C6</formula>
    </cfRule>
  </conditionalFormatting>
  <conditionalFormatting sqref="F6">
    <cfRule type="expression" dxfId="51" priority="228">
      <formula>F6&gt;$C6</formula>
    </cfRule>
  </conditionalFormatting>
  <conditionalFormatting sqref="G6">
    <cfRule type="expression" dxfId="50" priority="227">
      <formula>G6&gt;$C6</formula>
    </cfRule>
  </conditionalFormatting>
  <conditionalFormatting sqref="H6">
    <cfRule type="expression" dxfId="49" priority="226">
      <formula>H6&gt;$C6</formula>
    </cfRule>
  </conditionalFormatting>
  <conditionalFormatting sqref="I6">
    <cfRule type="expression" dxfId="48" priority="225">
      <formula>I6&gt;$C6</formula>
    </cfRule>
  </conditionalFormatting>
  <conditionalFormatting sqref="J6">
    <cfRule type="expression" dxfId="47" priority="224">
      <formula>J6&gt;$C6</formula>
    </cfRule>
  </conditionalFormatting>
  <conditionalFormatting sqref="K6">
    <cfRule type="expression" dxfId="46" priority="223">
      <formula>K6&gt;$C6</formula>
    </cfRule>
  </conditionalFormatting>
  <conditionalFormatting sqref="L6">
    <cfRule type="expression" dxfId="45" priority="222">
      <formula>L6&gt;$C6</formula>
    </cfRule>
  </conditionalFormatting>
  <conditionalFormatting sqref="M6">
    <cfRule type="expression" dxfId="44" priority="221">
      <formula>M6&gt;$C6</formula>
    </cfRule>
  </conditionalFormatting>
  <conditionalFormatting sqref="N6">
    <cfRule type="expression" dxfId="43" priority="220">
      <formula>N6&gt;$C6</formula>
    </cfRule>
  </conditionalFormatting>
  <conditionalFormatting sqref="O6">
    <cfRule type="expression" dxfId="42" priority="219">
      <formula>O6&gt;$C6</formula>
    </cfRule>
  </conditionalFormatting>
  <conditionalFormatting sqref="P6">
    <cfRule type="expression" dxfId="41" priority="218">
      <formula>P6&gt;$C6</formula>
    </cfRule>
  </conditionalFormatting>
  <conditionalFormatting sqref="Q6">
    <cfRule type="expression" dxfId="40" priority="217">
      <formula>Q6&gt;$C6</formula>
    </cfRule>
  </conditionalFormatting>
  <conditionalFormatting sqref="R6">
    <cfRule type="expression" dxfId="39" priority="216">
      <formula>R6&gt;$C6</formula>
    </cfRule>
  </conditionalFormatting>
  <conditionalFormatting sqref="S6">
    <cfRule type="expression" dxfId="38" priority="215">
      <formula>S6&gt;$C6</formula>
    </cfRule>
  </conditionalFormatting>
  <conditionalFormatting sqref="T6">
    <cfRule type="expression" dxfId="37" priority="214">
      <formula>T6&gt;$C6</formula>
    </cfRule>
  </conditionalFormatting>
  <conditionalFormatting sqref="U6">
    <cfRule type="expression" dxfId="36" priority="213">
      <formula>U6&gt;$C6</formula>
    </cfRule>
  </conditionalFormatting>
  <conditionalFormatting sqref="V6">
    <cfRule type="expression" dxfId="35" priority="212">
      <formula>V6&gt;$C6</formula>
    </cfRule>
  </conditionalFormatting>
  <conditionalFormatting sqref="D18">
    <cfRule type="expression" dxfId="34" priority="188">
      <formula>D18&gt;$C18</formula>
    </cfRule>
  </conditionalFormatting>
  <conditionalFormatting sqref="E18:W18">
    <cfRule type="expression" dxfId="33" priority="187">
      <formula>E18&gt;$C18</formula>
    </cfRule>
  </conditionalFormatting>
  <conditionalFormatting sqref="D24">
    <cfRule type="expression" dxfId="32" priority="186">
      <formula>D24&gt;$C24</formula>
    </cfRule>
  </conditionalFormatting>
  <conditionalFormatting sqref="E24:W24">
    <cfRule type="expression" dxfId="31" priority="185">
      <formula>E24&gt;$C24</formula>
    </cfRule>
  </conditionalFormatting>
  <conditionalFormatting sqref="D19">
    <cfRule type="expression" dxfId="30" priority="170">
      <formula>D19&gt;$C19</formula>
    </cfRule>
  </conditionalFormatting>
  <conditionalFormatting sqref="W19">
    <cfRule type="expression" dxfId="29" priority="151">
      <formula>W19&gt;$C19</formula>
    </cfRule>
  </conditionalFormatting>
  <conditionalFormatting sqref="E19">
    <cfRule type="expression" dxfId="28" priority="169">
      <formula>E19&gt;$C19</formula>
    </cfRule>
  </conditionalFormatting>
  <conditionalFormatting sqref="F19">
    <cfRule type="expression" dxfId="27" priority="168">
      <formula>F19&gt;$C19</formula>
    </cfRule>
  </conditionalFormatting>
  <conditionalFormatting sqref="G19">
    <cfRule type="expression" dxfId="26" priority="167">
      <formula>G19&gt;$C19</formula>
    </cfRule>
  </conditionalFormatting>
  <conditionalFormatting sqref="H19">
    <cfRule type="expression" dxfId="25" priority="166">
      <formula>H19&gt;$C19</formula>
    </cfRule>
  </conditionalFormatting>
  <conditionalFormatting sqref="I19">
    <cfRule type="expression" dxfId="24" priority="165">
      <formula>I19&gt;$C19</formula>
    </cfRule>
  </conditionalFormatting>
  <conditionalFormatting sqref="J19">
    <cfRule type="expression" dxfId="23" priority="164">
      <formula>J19&gt;$C19</formula>
    </cfRule>
  </conditionalFormatting>
  <conditionalFormatting sqref="K19">
    <cfRule type="expression" dxfId="22" priority="163">
      <formula>K19&gt;$C19</formula>
    </cfRule>
  </conditionalFormatting>
  <conditionalFormatting sqref="L19">
    <cfRule type="expression" dxfId="21" priority="162">
      <formula>L19&gt;$C19</formula>
    </cfRule>
  </conditionalFormatting>
  <conditionalFormatting sqref="M19">
    <cfRule type="expression" dxfId="20" priority="161">
      <formula>M19&gt;$C19</formula>
    </cfRule>
  </conditionalFormatting>
  <conditionalFormatting sqref="N19">
    <cfRule type="expression" dxfId="19" priority="160">
      <formula>N19&gt;$C19</formula>
    </cfRule>
  </conditionalFormatting>
  <conditionalFormatting sqref="O19">
    <cfRule type="expression" dxfId="18" priority="159">
      <formula>O19&gt;$C19</formula>
    </cfRule>
  </conditionalFormatting>
  <conditionalFormatting sqref="P19">
    <cfRule type="expression" dxfId="17" priority="158">
      <formula>P19&gt;$C19</formula>
    </cfRule>
  </conditionalFormatting>
  <conditionalFormatting sqref="Q19">
    <cfRule type="expression" dxfId="16" priority="157">
      <formula>Q19&gt;$C19</formula>
    </cfRule>
  </conditionalFormatting>
  <conditionalFormatting sqref="R19">
    <cfRule type="expression" dxfId="15" priority="156">
      <formula>R19&gt;$C19</formula>
    </cfRule>
  </conditionalFormatting>
  <conditionalFormatting sqref="S19">
    <cfRule type="expression" dxfId="14" priority="155">
      <formula>S19&gt;$C19</formula>
    </cfRule>
  </conditionalFormatting>
  <conditionalFormatting sqref="T19">
    <cfRule type="expression" dxfId="13" priority="154">
      <formula>T19&gt;$C19</formula>
    </cfRule>
  </conditionalFormatting>
  <conditionalFormatting sqref="U19">
    <cfRule type="expression" dxfId="12" priority="153">
      <formula>U19&gt;$C19</formula>
    </cfRule>
  </conditionalFormatting>
  <conditionalFormatting sqref="V19">
    <cfRule type="expression" dxfId="11" priority="152">
      <formula>V19&gt;$C19</formula>
    </cfRule>
  </conditionalFormatting>
  <conditionalFormatting sqref="D9:W16">
    <cfRule type="cellIs" dxfId="10" priority="10" operator="greaterThan">
      <formula>1</formula>
    </cfRule>
  </conditionalFormatting>
  <conditionalFormatting sqref="D17:W17">
    <cfRule type="cellIs" dxfId="9" priority="8" operator="greaterThan">
      <formula>10</formula>
    </cfRule>
  </conditionalFormatting>
  <conditionalFormatting sqref="D24:W24">
    <cfRule type="cellIs" dxfId="8" priority="7" operator="greaterThan">
      <formula>30</formula>
    </cfRule>
  </conditionalFormatting>
  <conditionalFormatting sqref="D25:W25">
    <cfRule type="cellIs" dxfId="7" priority="6" operator="greaterThan">
      <formula>40</formula>
    </cfRule>
  </conditionalFormatting>
  <conditionalFormatting sqref="D7:W16">
    <cfRule type="cellIs" dxfId="6" priority="5" operator="greaterThan">
      <formula>1</formula>
    </cfRule>
  </conditionalFormatting>
  <conditionalFormatting sqref="E24:W24">
    <cfRule type="expression" dxfId="5" priority="4">
      <formula>E24&gt;$C24</formula>
    </cfRule>
  </conditionalFormatting>
  <conditionalFormatting sqref="E24:W24">
    <cfRule type="expression" dxfId="4" priority="3">
      <formula>E24&gt;$C24</formula>
    </cfRule>
  </conditionalFormatting>
  <conditionalFormatting sqref="E24:W24">
    <cfRule type="expression" dxfId="3" priority="2">
      <formula>E24&gt;$C24</formula>
    </cfRule>
  </conditionalFormatting>
  <conditionalFormatting sqref="D20:W23">
    <cfRule type="cellIs" dxfId="2" priority="1" operator="greaterThan">
      <formula>7.5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J20" sqref="J20"/>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1" t="s">
        <v>48</v>
      </c>
    </row>
    <row r="2" spans="1:10" ht="21" x14ac:dyDescent="0.35">
      <c r="A2" s="12" t="s">
        <v>49</v>
      </c>
    </row>
    <row r="4" spans="1:10" ht="18.75" x14ac:dyDescent="0.3">
      <c r="A4" s="2" t="str">
        <f>Learners!A1</f>
        <v>Chemistry 4N2827</v>
      </c>
    </row>
    <row r="6" spans="1:10" x14ac:dyDescent="0.25">
      <c r="A6" s="14" t="s">
        <v>8</v>
      </c>
      <c r="B6" s="14" t="s">
        <v>10</v>
      </c>
      <c r="C6" s="14" t="s">
        <v>9</v>
      </c>
      <c r="D6" s="15" t="s">
        <v>50</v>
      </c>
      <c r="E6" s="15" t="s">
        <v>51</v>
      </c>
      <c r="F6" s="15" t="s">
        <v>52</v>
      </c>
      <c r="G6" s="15" t="s">
        <v>53</v>
      </c>
      <c r="H6" s="15" t="s">
        <v>54</v>
      </c>
      <c r="I6" s="15" t="s">
        <v>55</v>
      </c>
      <c r="J6" s="15" t="s">
        <v>56</v>
      </c>
    </row>
    <row r="7" spans="1:10" ht="23.25" customHeight="1" x14ac:dyDescent="0.25">
      <c r="A7" s="18">
        <v>1</v>
      </c>
      <c r="B7" s="20" t="str">
        <f>IF(Learners!C11="","",Learners!C11)</f>
        <v/>
      </c>
      <c r="C7" s="20" t="str">
        <f>IF(Learners!B11="","",Learners!B11)</f>
        <v/>
      </c>
      <c r="D7" s="18" t="str">
        <f>IF(Learners!D$11="","",Learners!D$11)</f>
        <v/>
      </c>
      <c r="E7" s="18">
        <f>Exam!$D$25</f>
        <v>0</v>
      </c>
      <c r="F7" s="18">
        <f>'Learner Record'!$D$12</f>
        <v>0</v>
      </c>
      <c r="G7" s="18">
        <f>'Skills Demo'!$D$12</f>
        <v>0</v>
      </c>
      <c r="H7" s="18" t="str">
        <f t="shared" ref="H7:H26" si="0">IF(B7="","",SUM(E7:G7))</f>
        <v/>
      </c>
      <c r="I7" s="18" t="str">
        <f>IF(H7="","",IF(H7&gt;79,"D",IF(H7&gt;64,"M", IF(H7&gt;49,"P",IF(H7&lt;50,"U")))))</f>
        <v/>
      </c>
      <c r="J7" s="21"/>
    </row>
    <row r="8" spans="1:10" ht="23.25" customHeight="1" x14ac:dyDescent="0.25">
      <c r="A8" s="17">
        <v>2</v>
      </c>
      <c r="B8" s="22" t="str">
        <f>IF(Learners!C12="","",Learners!C12)</f>
        <v/>
      </c>
      <c r="C8" s="22" t="str">
        <f>IF(Learners!B12="","",Learners!B12)</f>
        <v/>
      </c>
      <c r="D8" s="17" t="str">
        <f>IF(Learners!D12="","",Learners!D12)</f>
        <v/>
      </c>
      <c r="E8" s="17">
        <f>Exam!$E$25</f>
        <v>0</v>
      </c>
      <c r="F8" s="17">
        <f>'Learner Record'!$E$12</f>
        <v>0</v>
      </c>
      <c r="G8" s="17">
        <f>'Skills Demo'!$E$12</f>
        <v>0</v>
      </c>
      <c r="H8" s="17" t="str">
        <f t="shared" si="0"/>
        <v/>
      </c>
      <c r="I8" s="17" t="str">
        <f t="shared" ref="I8:I26" si="1">IF(H8="","",IF(H8&gt;79,"D",IF(H8&gt;64,"M", IF(H8&gt;49,"P",IF(H8&lt;50,"U")))))</f>
        <v/>
      </c>
      <c r="J8" s="23"/>
    </row>
    <row r="9" spans="1:10" ht="23.25" customHeight="1" x14ac:dyDescent="0.25">
      <c r="A9" s="18">
        <v>3</v>
      </c>
      <c r="B9" s="20" t="str">
        <f>IF(Learners!C13="","",Learners!C13)</f>
        <v/>
      </c>
      <c r="C9" s="20" t="str">
        <f>IF(Learners!B13="","",Learners!B13)</f>
        <v/>
      </c>
      <c r="D9" s="18" t="str">
        <f>IF(Learners!D13="","",Learners!D13)</f>
        <v/>
      </c>
      <c r="E9" s="18">
        <f>Exam!$F$25</f>
        <v>0</v>
      </c>
      <c r="F9" s="18">
        <f>'Learner Record'!$F$12</f>
        <v>0</v>
      </c>
      <c r="G9" s="18">
        <f>'Skills Demo'!$F$12</f>
        <v>0</v>
      </c>
      <c r="H9" s="18" t="str">
        <f t="shared" si="0"/>
        <v/>
      </c>
      <c r="I9" s="18" t="str">
        <f t="shared" si="1"/>
        <v/>
      </c>
      <c r="J9" s="21"/>
    </row>
    <row r="10" spans="1:10" ht="23.25" customHeight="1" x14ac:dyDescent="0.25">
      <c r="A10" s="17">
        <v>4</v>
      </c>
      <c r="B10" s="22" t="str">
        <f>IF(Learners!C14="","",Learners!C14)</f>
        <v/>
      </c>
      <c r="C10" s="22" t="str">
        <f>IF(Learners!B14="","",Learners!B14)</f>
        <v/>
      </c>
      <c r="D10" s="17" t="str">
        <f>IF(Learners!D14="","",Learners!D14)</f>
        <v/>
      </c>
      <c r="E10" s="17">
        <f>Exam!$G$25</f>
        <v>0</v>
      </c>
      <c r="F10" s="17">
        <f>'Learner Record'!$G$12</f>
        <v>0</v>
      </c>
      <c r="G10" s="17">
        <f>'Skills Demo'!$G$12</f>
        <v>0</v>
      </c>
      <c r="H10" s="17" t="str">
        <f t="shared" si="0"/>
        <v/>
      </c>
      <c r="I10" s="17" t="str">
        <f t="shared" si="1"/>
        <v/>
      </c>
      <c r="J10" s="23"/>
    </row>
    <row r="11" spans="1:10" ht="23.25" customHeight="1" x14ac:dyDescent="0.25">
      <c r="A11" s="18">
        <v>5</v>
      </c>
      <c r="B11" s="20" t="str">
        <f>IF(Learners!C15="","",Learners!C15)</f>
        <v/>
      </c>
      <c r="C11" s="20" t="str">
        <f>IF(Learners!B15="","",Learners!B15)</f>
        <v/>
      </c>
      <c r="D11" s="18" t="str">
        <f>IF(Learners!D15="","",Learners!D15)</f>
        <v/>
      </c>
      <c r="E11" s="18">
        <f>Exam!$H$25</f>
        <v>0</v>
      </c>
      <c r="F11" s="18">
        <f>'Learner Record'!$H$12</f>
        <v>0</v>
      </c>
      <c r="G11" s="18">
        <f>'Skills Demo'!$H$12</f>
        <v>0</v>
      </c>
      <c r="H11" s="18" t="str">
        <f t="shared" si="0"/>
        <v/>
      </c>
      <c r="I11" s="18" t="str">
        <f t="shared" si="1"/>
        <v/>
      </c>
      <c r="J11" s="21"/>
    </row>
    <row r="12" spans="1:10" ht="23.25" customHeight="1" x14ac:dyDescent="0.25">
      <c r="A12" s="17">
        <v>6</v>
      </c>
      <c r="B12" s="22" t="str">
        <f>IF(Learners!C16="","",Learners!C16)</f>
        <v/>
      </c>
      <c r="C12" s="22" t="str">
        <f>IF(Learners!B16="","",Learners!B16)</f>
        <v/>
      </c>
      <c r="D12" s="17" t="str">
        <f>IF(Learners!D16="","",Learners!D16)</f>
        <v/>
      </c>
      <c r="E12" s="17">
        <f>Exam!$I$25</f>
        <v>0</v>
      </c>
      <c r="F12" s="17">
        <f>'Learner Record'!$I$12</f>
        <v>0</v>
      </c>
      <c r="G12" s="17">
        <f>'Skills Demo'!$I$12</f>
        <v>0</v>
      </c>
      <c r="H12" s="17" t="str">
        <f t="shared" si="0"/>
        <v/>
      </c>
      <c r="I12" s="17" t="str">
        <f t="shared" si="1"/>
        <v/>
      </c>
      <c r="J12" s="23"/>
    </row>
    <row r="13" spans="1:10" ht="23.25" customHeight="1" x14ac:dyDescent="0.25">
      <c r="A13" s="18">
        <v>7</v>
      </c>
      <c r="B13" s="20" t="str">
        <f>IF(Learners!C17="","",Learners!C17)</f>
        <v/>
      </c>
      <c r="C13" s="20" t="str">
        <f>IF(Learners!B17="","",Learners!B17)</f>
        <v/>
      </c>
      <c r="D13" s="18" t="str">
        <f>IF(Learners!D17="","",Learners!D17)</f>
        <v/>
      </c>
      <c r="E13" s="18">
        <f>Exam!$J$25</f>
        <v>0</v>
      </c>
      <c r="F13" s="18">
        <f>'Learner Record'!$J$12</f>
        <v>0</v>
      </c>
      <c r="G13" s="18">
        <f>'Skills Demo'!$J$12</f>
        <v>0</v>
      </c>
      <c r="H13" s="18" t="str">
        <f t="shared" si="0"/>
        <v/>
      </c>
      <c r="I13" s="18" t="str">
        <f t="shared" si="1"/>
        <v/>
      </c>
      <c r="J13" s="21"/>
    </row>
    <row r="14" spans="1:10" ht="23.25" customHeight="1" x14ac:dyDescent="0.25">
      <c r="A14" s="17">
        <v>8</v>
      </c>
      <c r="B14" s="22" t="str">
        <f>IF(Learners!C18="","",Learners!C18)</f>
        <v/>
      </c>
      <c r="C14" s="22" t="str">
        <f>IF(Learners!B18="","",Learners!B18)</f>
        <v/>
      </c>
      <c r="D14" s="17" t="str">
        <f>IF(Learners!D18="","",Learners!D18)</f>
        <v/>
      </c>
      <c r="E14" s="17">
        <f>Exam!$K$25</f>
        <v>0</v>
      </c>
      <c r="F14" s="17">
        <f>'Learner Record'!$K$12</f>
        <v>0</v>
      </c>
      <c r="G14" s="17">
        <f>'Skills Demo'!$K$12</f>
        <v>0</v>
      </c>
      <c r="H14" s="17" t="str">
        <f t="shared" si="0"/>
        <v/>
      </c>
      <c r="I14" s="17" t="str">
        <f t="shared" si="1"/>
        <v/>
      </c>
      <c r="J14" s="23"/>
    </row>
    <row r="15" spans="1:10" ht="23.25" customHeight="1" x14ac:dyDescent="0.25">
      <c r="A15" s="18">
        <v>9</v>
      </c>
      <c r="B15" s="20" t="str">
        <f>IF(Learners!C19="","",Learners!C19)</f>
        <v/>
      </c>
      <c r="C15" s="20" t="str">
        <f>IF(Learners!B19="","",Learners!B19)</f>
        <v/>
      </c>
      <c r="D15" s="18" t="str">
        <f>IF(Learners!D19="","",Learners!D19)</f>
        <v/>
      </c>
      <c r="E15" s="18">
        <f>Exam!$L$25</f>
        <v>0</v>
      </c>
      <c r="F15" s="18">
        <f>'Learner Record'!$L$12</f>
        <v>0</v>
      </c>
      <c r="G15" s="18">
        <f>'Skills Demo'!$L$12</f>
        <v>0</v>
      </c>
      <c r="H15" s="18" t="str">
        <f t="shared" si="0"/>
        <v/>
      </c>
      <c r="I15" s="18" t="str">
        <f t="shared" si="1"/>
        <v/>
      </c>
      <c r="J15" s="21"/>
    </row>
    <row r="16" spans="1:10" ht="23.25" customHeight="1" x14ac:dyDescent="0.25">
      <c r="A16" s="17">
        <v>10</v>
      </c>
      <c r="B16" s="22" t="str">
        <f>IF(Learners!C20="","",Learners!C20)</f>
        <v/>
      </c>
      <c r="C16" s="22" t="str">
        <f>IF(Learners!B20="","",Learners!B20)</f>
        <v/>
      </c>
      <c r="D16" s="17" t="str">
        <f>IF(Learners!D20="","",Learners!D20)</f>
        <v/>
      </c>
      <c r="E16" s="17">
        <f>Exam!$M$25</f>
        <v>0</v>
      </c>
      <c r="F16" s="17">
        <f>'Learner Record'!$M$12</f>
        <v>0</v>
      </c>
      <c r="G16" s="17">
        <f>'Skills Demo'!$M$12</f>
        <v>0</v>
      </c>
      <c r="H16" s="17" t="str">
        <f t="shared" si="0"/>
        <v/>
      </c>
      <c r="I16" s="17" t="str">
        <f t="shared" si="1"/>
        <v/>
      </c>
      <c r="J16" s="23"/>
    </row>
    <row r="17" spans="1:10" ht="23.25" customHeight="1" x14ac:dyDescent="0.25">
      <c r="A17" s="18">
        <v>11</v>
      </c>
      <c r="B17" s="20" t="str">
        <f>IF(Learners!C21="","",Learners!C21)</f>
        <v/>
      </c>
      <c r="C17" s="20" t="str">
        <f>IF(Learners!B21="","",Learners!B21)</f>
        <v/>
      </c>
      <c r="D17" s="18" t="str">
        <f>IF(Learners!D21="","",Learners!D21)</f>
        <v/>
      </c>
      <c r="E17" s="18">
        <f>Exam!$N$25</f>
        <v>0</v>
      </c>
      <c r="F17" s="18">
        <f>'Learner Record'!$N$12</f>
        <v>0</v>
      </c>
      <c r="G17" s="18">
        <f>'Skills Demo'!$N$12</f>
        <v>0</v>
      </c>
      <c r="H17" s="18" t="str">
        <f t="shared" si="0"/>
        <v/>
      </c>
      <c r="I17" s="18" t="str">
        <f t="shared" si="1"/>
        <v/>
      </c>
      <c r="J17" s="21"/>
    </row>
    <row r="18" spans="1:10" ht="23.25" customHeight="1" x14ac:dyDescent="0.25">
      <c r="A18" s="17">
        <v>12</v>
      </c>
      <c r="B18" s="22" t="str">
        <f>IF(Learners!C22="","",Learners!C22)</f>
        <v/>
      </c>
      <c r="C18" s="22" t="str">
        <f>IF(Learners!B22="","",Learners!B22)</f>
        <v/>
      </c>
      <c r="D18" s="17" t="str">
        <f>IF(Learners!D22="","",Learners!D22)</f>
        <v/>
      </c>
      <c r="E18" s="17">
        <f>Exam!$O$25</f>
        <v>0</v>
      </c>
      <c r="F18" s="17">
        <f>'Learner Record'!$O$12</f>
        <v>0</v>
      </c>
      <c r="G18" s="17">
        <f>'Skills Demo'!$O$12</f>
        <v>0</v>
      </c>
      <c r="H18" s="17" t="str">
        <f t="shared" si="0"/>
        <v/>
      </c>
      <c r="I18" s="17" t="str">
        <f t="shared" si="1"/>
        <v/>
      </c>
      <c r="J18" s="23"/>
    </row>
    <row r="19" spans="1:10" ht="23.25" customHeight="1" x14ac:dyDescent="0.25">
      <c r="A19" s="18">
        <v>13</v>
      </c>
      <c r="B19" s="20" t="str">
        <f>IF(Learners!C23="","",Learners!C23)</f>
        <v/>
      </c>
      <c r="C19" s="20" t="str">
        <f>IF(Learners!B23="","",Learners!B23)</f>
        <v/>
      </c>
      <c r="D19" s="18" t="str">
        <f>IF(Learners!D23="","",Learners!D23)</f>
        <v/>
      </c>
      <c r="E19" s="18">
        <f>Exam!$P$25</f>
        <v>0</v>
      </c>
      <c r="F19" s="18">
        <f>'Learner Record'!$P$12</f>
        <v>0</v>
      </c>
      <c r="G19" s="18">
        <f>'Skills Demo'!$P$12</f>
        <v>0</v>
      </c>
      <c r="H19" s="18" t="str">
        <f t="shared" si="0"/>
        <v/>
      </c>
      <c r="I19" s="18" t="str">
        <f t="shared" si="1"/>
        <v/>
      </c>
      <c r="J19" s="21"/>
    </row>
    <row r="20" spans="1:10" ht="23.25" customHeight="1" x14ac:dyDescent="0.25">
      <c r="A20" s="17">
        <v>14</v>
      </c>
      <c r="B20" s="22" t="str">
        <f>IF(Learners!C24="","",Learners!C24)</f>
        <v/>
      </c>
      <c r="C20" s="22" t="str">
        <f>IF(Learners!B24="","",Learners!B24)</f>
        <v/>
      </c>
      <c r="D20" s="17" t="str">
        <f>IF(Learners!D24="","",Learners!D24)</f>
        <v/>
      </c>
      <c r="E20" s="17">
        <f>Exam!$Q$25</f>
        <v>0</v>
      </c>
      <c r="F20" s="17">
        <f>'Learner Record'!$Q$12</f>
        <v>0</v>
      </c>
      <c r="G20" s="17">
        <f>'Skills Demo'!$Q$12</f>
        <v>0</v>
      </c>
      <c r="H20" s="17" t="str">
        <f t="shared" si="0"/>
        <v/>
      </c>
      <c r="I20" s="17" t="str">
        <f t="shared" si="1"/>
        <v/>
      </c>
      <c r="J20" s="23"/>
    </row>
    <row r="21" spans="1:10" ht="23.25" customHeight="1" x14ac:dyDescent="0.25">
      <c r="A21" s="18">
        <v>15</v>
      </c>
      <c r="B21" s="20" t="str">
        <f>IF(Learners!C25="","",Learners!C25)</f>
        <v/>
      </c>
      <c r="C21" s="20" t="str">
        <f>IF(Learners!B25="","",Learners!B25)</f>
        <v/>
      </c>
      <c r="D21" s="18" t="str">
        <f>IF(Learners!D25="","",Learners!D25)</f>
        <v/>
      </c>
      <c r="E21" s="18">
        <f>Exam!$R$25</f>
        <v>0</v>
      </c>
      <c r="F21" s="18">
        <f>'Learner Record'!$R$12</f>
        <v>0</v>
      </c>
      <c r="G21" s="18">
        <f>'Skills Demo'!$R$12</f>
        <v>0</v>
      </c>
      <c r="H21" s="18" t="str">
        <f t="shared" si="0"/>
        <v/>
      </c>
      <c r="I21" s="18" t="str">
        <f t="shared" si="1"/>
        <v/>
      </c>
      <c r="J21" s="21"/>
    </row>
    <row r="22" spans="1:10" ht="23.25" customHeight="1" x14ac:dyDescent="0.25">
      <c r="A22" s="17">
        <v>16</v>
      </c>
      <c r="B22" s="22" t="str">
        <f>IF(Learners!C26="","",Learners!C26)</f>
        <v/>
      </c>
      <c r="C22" s="22" t="str">
        <f>IF(Learners!B26="","",Learners!B26)</f>
        <v/>
      </c>
      <c r="D22" s="17" t="str">
        <f>IF(Learners!D26="","",Learners!D26)</f>
        <v/>
      </c>
      <c r="E22" s="17">
        <f>Exam!$S$25</f>
        <v>0</v>
      </c>
      <c r="F22" s="17">
        <f>'Learner Record'!$S$12</f>
        <v>0</v>
      </c>
      <c r="G22" s="17">
        <f>'Skills Demo'!$S$12</f>
        <v>0</v>
      </c>
      <c r="H22" s="17" t="str">
        <f t="shared" si="0"/>
        <v/>
      </c>
      <c r="I22" s="17" t="str">
        <f t="shared" si="1"/>
        <v/>
      </c>
      <c r="J22" s="23"/>
    </row>
    <row r="23" spans="1:10" ht="23.25" customHeight="1" x14ac:dyDescent="0.25">
      <c r="A23" s="18">
        <v>17</v>
      </c>
      <c r="B23" s="20" t="str">
        <f>IF(Learners!C27="","",Learners!C27)</f>
        <v/>
      </c>
      <c r="C23" s="20" t="str">
        <f>IF(Learners!B27="","",Learners!B27)</f>
        <v/>
      </c>
      <c r="D23" s="18" t="str">
        <f>IF(Learners!D27="","",Learners!D27)</f>
        <v/>
      </c>
      <c r="E23" s="18">
        <f>Exam!$T$25</f>
        <v>0</v>
      </c>
      <c r="F23" s="18">
        <f>'Learner Record'!$T$12</f>
        <v>0</v>
      </c>
      <c r="G23" s="18">
        <f>'Skills Demo'!$T$12</f>
        <v>0</v>
      </c>
      <c r="H23" s="18" t="str">
        <f t="shared" si="0"/>
        <v/>
      </c>
      <c r="I23" s="18" t="str">
        <f t="shared" si="1"/>
        <v/>
      </c>
      <c r="J23" s="21"/>
    </row>
    <row r="24" spans="1:10" ht="23.25" customHeight="1" x14ac:dyDescent="0.25">
      <c r="A24" s="17">
        <v>18</v>
      </c>
      <c r="B24" s="22" t="str">
        <f>IF(Learners!C28="","",Learners!C28)</f>
        <v/>
      </c>
      <c r="C24" s="22" t="str">
        <f>IF(Learners!B28="","",Learners!B28)</f>
        <v/>
      </c>
      <c r="D24" s="17" t="str">
        <f>IF(Learners!D28="","",Learners!D28)</f>
        <v/>
      </c>
      <c r="E24" s="17">
        <f>Exam!$U$25</f>
        <v>0</v>
      </c>
      <c r="F24" s="17">
        <f>'Learner Record'!$U$12</f>
        <v>0</v>
      </c>
      <c r="G24" s="17">
        <f>'Skills Demo'!$U$12</f>
        <v>0</v>
      </c>
      <c r="H24" s="17" t="str">
        <f t="shared" si="0"/>
        <v/>
      </c>
      <c r="I24" s="17" t="str">
        <f t="shared" si="1"/>
        <v/>
      </c>
      <c r="J24" s="23"/>
    </row>
    <row r="25" spans="1:10" ht="23.25" customHeight="1" x14ac:dyDescent="0.25">
      <c r="A25" s="18">
        <v>19</v>
      </c>
      <c r="B25" s="20" t="str">
        <f>IF(Learners!C29="","",Learners!C29)</f>
        <v/>
      </c>
      <c r="C25" s="20" t="str">
        <f>IF(Learners!B29="","",Learners!B29)</f>
        <v/>
      </c>
      <c r="D25" s="18" t="str">
        <f>IF(Learners!D29="","",Learners!D29)</f>
        <v/>
      </c>
      <c r="E25" s="18">
        <f>Exam!$V$25</f>
        <v>0</v>
      </c>
      <c r="F25" s="18">
        <f>'Learner Record'!$V$12</f>
        <v>0</v>
      </c>
      <c r="G25" s="18">
        <f>'Skills Demo'!$V$12</f>
        <v>0</v>
      </c>
      <c r="H25" s="18" t="str">
        <f t="shared" si="0"/>
        <v/>
      </c>
      <c r="I25" s="18" t="str">
        <f t="shared" si="1"/>
        <v/>
      </c>
      <c r="J25" s="21"/>
    </row>
    <row r="26" spans="1:10" ht="23.25" customHeight="1" x14ac:dyDescent="0.25">
      <c r="A26" s="17">
        <v>20</v>
      </c>
      <c r="B26" s="22" t="str">
        <f>IF(Learners!C30="","",Learners!C30)</f>
        <v/>
      </c>
      <c r="C26" s="22" t="str">
        <f>IF(Learners!B30="","",Learners!B30)</f>
        <v/>
      </c>
      <c r="D26" s="17" t="str">
        <f>IF(Learners!D30="","",Learners!D30)</f>
        <v/>
      </c>
      <c r="E26" s="17">
        <f>Exam!$W$25</f>
        <v>0</v>
      </c>
      <c r="F26" s="17">
        <f>'Learner Record'!$W$12</f>
        <v>0</v>
      </c>
      <c r="G26" s="17">
        <f>'Skills Demo'!$W$12</f>
        <v>0</v>
      </c>
      <c r="H26" s="17" t="str">
        <f t="shared" si="0"/>
        <v/>
      </c>
      <c r="I26" s="17" t="str">
        <f t="shared" si="1"/>
        <v/>
      </c>
      <c r="J26" s="23"/>
    </row>
    <row r="27" spans="1:10" x14ac:dyDescent="0.25">
      <c r="J27" s="16"/>
    </row>
    <row r="28" spans="1:10" ht="29.25" customHeight="1" x14ac:dyDescent="0.25">
      <c r="A28" s="48" t="s">
        <v>57</v>
      </c>
      <c r="B28" s="49"/>
      <c r="C28" s="49"/>
      <c r="D28" s="49"/>
      <c r="E28" s="49"/>
      <c r="F28" s="49"/>
      <c r="G28" s="49"/>
      <c r="H28" s="49"/>
      <c r="I28" s="49"/>
      <c r="J28" s="49"/>
    </row>
    <row r="29" spans="1:10" ht="30" customHeight="1" x14ac:dyDescent="0.25">
      <c r="A29" s="50" t="s">
        <v>58</v>
      </c>
      <c r="B29" s="51"/>
      <c r="C29" s="51"/>
      <c r="D29" s="51"/>
      <c r="E29" s="51"/>
      <c r="F29" s="51"/>
      <c r="G29" s="51"/>
      <c r="H29" s="51"/>
      <c r="I29" s="51"/>
      <c r="J29" s="51"/>
    </row>
    <row r="30" spans="1:10" x14ac:dyDescent="0.25">
      <c r="B30" s="7"/>
    </row>
  </sheetData>
  <sheetProtection algorithmName="SHA-512" hashValue="M3wUXhPd0Ei/Ao2+pUgiDUCfMcBYfSeYCmUhHurf0umZT2iwVZhk3zhELur5+LfQRqulRSxPUARBCVCd9FqH/w==" saltValue="qAkz4SkZ4CBsBhUMCQYkkA==" spinCount="100000" sheet="1" objects="1" scenarios="1" selectLockedCells="1"/>
  <mergeCells count="2">
    <mergeCell ref="A28:J28"/>
    <mergeCell ref="A29:J29"/>
  </mergeCells>
  <conditionalFormatting sqref="I7:I26">
    <cfRule type="expression" dxfId="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SharedWithUsers xmlns="80ce844a-3414-47bc-be42-35076de08631">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f19a456c-05b6-4807-b724-60ac1e17b13f"/>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7a59fc8e-9142-4894-a20a-b7ef6a0b834d"/>
    <ds:schemaRef ds:uri="80ce844a-3414-47bc-be42-35076de08631"/>
    <ds:schemaRef ds:uri="http://schemas.microsoft.com/sharepoint/v3"/>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1565668-C1C8-4DBB-9482-9BEB5C44E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Skills Demo</vt:lpstr>
      <vt:lpstr>Learner Record</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2024-08-19T15:39:45Z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4600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