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For uploading\"/>
    </mc:Choice>
  </mc:AlternateContent>
  <bookViews>
    <workbookView xWindow="0" yWindow="0" windowWidth="26970" windowHeight="11115" activeTab="2"/>
  </bookViews>
  <sheets>
    <sheet name="Learners" sheetId="1" r:id="rId1"/>
    <sheet name="Project" sheetId="4" r:id="rId2"/>
    <sheet name="Summary Results Sheet"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4" l="1"/>
  <c r="E26" i="6" s="1"/>
  <c r="V12" i="4"/>
  <c r="E25" i="6" s="1"/>
  <c r="U12" i="4"/>
  <c r="E24" i="6" s="1"/>
  <c r="T12" i="4"/>
  <c r="E23" i="6" s="1"/>
  <c r="S12" i="4"/>
  <c r="E22" i="6" s="1"/>
  <c r="R12" i="4"/>
  <c r="E21" i="6" s="1"/>
  <c r="Q12" i="4"/>
  <c r="E20" i="6" s="1"/>
  <c r="P12" i="4"/>
  <c r="E19" i="6" s="1"/>
  <c r="O12" i="4"/>
  <c r="E18" i="6" s="1"/>
  <c r="N12" i="4"/>
  <c r="E17" i="6" s="1"/>
  <c r="M12" i="4"/>
  <c r="E16" i="6" s="1"/>
  <c r="L12" i="4"/>
  <c r="E15" i="6" s="1"/>
  <c r="K12" i="4"/>
  <c r="E14" i="6" s="1"/>
  <c r="J12" i="4"/>
  <c r="E13" i="6" s="1"/>
  <c r="I12" i="4"/>
  <c r="E12" i="6" s="1"/>
  <c r="H12" i="4"/>
  <c r="E11" i="6" s="1"/>
  <c r="G12" i="4"/>
  <c r="E10" i="6" s="1"/>
  <c r="F12" i="4"/>
  <c r="E9" i="6" s="1"/>
  <c r="E12" i="4"/>
  <c r="E8" i="6" s="1"/>
  <c r="D12" i="4"/>
  <c r="E7" i="6" s="1"/>
  <c r="C12"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<sst xmlns="http://schemas.openxmlformats.org/spreadsheetml/2006/main" count="43" uniqueCount="35">
  <si>
    <t>Catering Operations and Systems 4N1133</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</si>
  <si>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</si>
  <si>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</si>
  <si>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</si>
  <si>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</si>
  <si>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</si>
  <si>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</si>
  <si>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</si>
  <si>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</si>
  <si>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</si>
  <si>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</si>
  <si>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</si>
  <si>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</si>
  <si>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</si>
  <si>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</si>
  <si>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Clear rationale for and planning of a culinary operations project</t>
  </si>
  <si>
    <t>Clear understanding and application of key principles of the
chosen culinary operation</t>
  </si>
  <si>
    <t>Effective demonstration of an understanding of the catering sector</t>
  </si>
  <si>
    <t>Presentation and Display Skills</t>
  </si>
  <si>
    <t>Comprehensive evaluation and comparison as appropriate</t>
  </si>
  <si>
    <t>Appropriate methodology including careful observations and
recording of relevant information</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</si>
  <si>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</si>
  <si>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</si>
  <si>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</si>
  <si>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</si>
  <si>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</si>
  <si>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</si>
  <si>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</si>
  <si>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</si>
  <si>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</si>
  <si>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</si>
  <si>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</si>
  <si>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</si>
  <si>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</si>
  <si>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Project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</si>
</sst>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bottom style="thin">
        <color auto="1"/>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0" fillId="0" borderId="1" xfId="0" applyBorder="1" applyProtection="1">
      <protection locked="0"/>
    </xf>
    <xf numFmtId="0" fontId="0" fillId="0" borderId="0" xfId="0" applyAlignment="1">
      <alignment vertical="center"/>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1" fillId="2" borderId="3" xfId="0" applyFont="1" applyFill="1" applyBorder="1" applyAlignment="1">
      <alignment vertical="center"/>
    </xf>
    <xf numFmtId="0" fontId="0" fillId="2" borderId="3" xfId="0" applyFill="1" applyBorder="1"/>
    <xf numFmtId="0" fontId="1" fillId="2" borderId="3" xfId="0" applyFont="1" applyFill="1" applyBorder="1" applyAlignment="1">
      <alignment horizontal="center" vertical="center" wrapText="1"/>
    </xf>
    <xf numFmtId="0" fontId="9" fillId="0" borderId="1" xfId="0" applyFont="1" applyBorder="1" applyAlignment="1">
      <alignment horizontal="right" vertical="top"/>
    </xf>
    <xf numFmtId="0" fontId="11" fillId="0" borderId="1" xfId="0" applyFont="1" applyBorder="1" applyAlignment="1">
      <alignment wrapText="1"/>
    </xf>
    <xf numFmtId="0" fontId="1" fillId="0" borderId="1" xfId="0" applyFont="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12" fillId="0" borderId="1" xfId="0" applyFont="1" applyBorder="1" applyAlignment="1">
      <alignment vertical="top" wrapText="1"/>
    </xf>
    <xf numFmtId="0" fontId="1" fillId="2" borderId="5" xfId="0" applyFont="1" applyFill="1" applyBorder="1" applyAlignment="1">
      <alignment vertical="center"/>
    </xf>
    <xf numFmtId="164" fontId="1" fillId="2" borderId="4"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0" borderId="0" xfId="0" applyFont="1"/>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3">
    <dxf>
      <font>
        <color theme="0"/>
      </font>
    </dxf>
    <dxf>
      <font>
        <color rgb="FF9C0006"/>
      </font>
      <fill>
        <patternFill>
          <bgColor rgb="FFFFC7CE"/>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8" sqref="B28"/>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24" t="s">
        <v>8</v>
      </c>
      <c r="B10" s="25" t="s">
        <v>9</v>
      </c>
      <c r="C10" s="25" t="s">
        <v>10</v>
      </c>
      <c r="D10" s="25" t="s">
        <v>11</v>
      </c>
    </row>
    <row r="11" spans="1:4" x14ac:dyDescent="0.25">
      <c r="A11" s="26">
        <v>1</v>
      </c>
      <c r="B11" s="7"/>
      <c r="C11" s="7"/>
      <c r="D11" s="3"/>
    </row>
    <row r="12" spans="1:4" x14ac:dyDescent="0.25">
      <c r="A12" s="26">
        <v>2</v>
      </c>
      <c r="B12" s="7"/>
      <c r="C12" s="7"/>
      <c r="D12" s="3"/>
    </row>
    <row r="13" spans="1:4" x14ac:dyDescent="0.25">
      <c r="A13" s="26">
        <v>3</v>
      </c>
      <c r="B13" s="7"/>
      <c r="C13" s="7"/>
      <c r="D13" s="3"/>
    </row>
    <row r="14" spans="1:4" x14ac:dyDescent="0.25">
      <c r="A14" s="26">
        <v>4</v>
      </c>
      <c r="B14" s="7"/>
      <c r="C14" s="7"/>
      <c r="D14" s="3"/>
    </row>
    <row r="15" spans="1:4" x14ac:dyDescent="0.25">
      <c r="A15" s="26">
        <v>5</v>
      </c>
      <c r="B15" s="7"/>
      <c r="C15" s="7"/>
      <c r="D15" s="3"/>
    </row>
    <row r="16" spans="1:4" x14ac:dyDescent="0.25">
      <c r="A16" s="26">
        <v>6</v>
      </c>
      <c r="B16" s="7"/>
      <c r="C16" s="7"/>
      <c r="D16" s="3"/>
    </row>
    <row r="17" spans="1:4" x14ac:dyDescent="0.25">
      <c r="A17" s="26">
        <v>7</v>
      </c>
      <c r="B17" s="7"/>
      <c r="C17" s="7"/>
      <c r="D17" s="3"/>
    </row>
    <row r="18" spans="1:4" x14ac:dyDescent="0.25">
      <c r="A18" s="26">
        <v>8</v>
      </c>
      <c r="B18" s="7"/>
      <c r="C18" s="7"/>
      <c r="D18" s="3"/>
    </row>
    <row r="19" spans="1:4" x14ac:dyDescent="0.25">
      <c r="A19" s="26">
        <v>9</v>
      </c>
      <c r="B19" s="7"/>
      <c r="C19" s="7"/>
      <c r="D19" s="3"/>
    </row>
    <row r="20" spans="1:4" x14ac:dyDescent="0.25">
      <c r="A20" s="26">
        <v>10</v>
      </c>
      <c r="B20" s="7"/>
      <c r="C20" s="7"/>
      <c r="D20" s="3"/>
    </row>
    <row r="21" spans="1:4" x14ac:dyDescent="0.25">
      <c r="A21" s="26">
        <v>11</v>
      </c>
      <c r="B21" s="7"/>
      <c r="C21" s="7"/>
      <c r="D21" s="3"/>
    </row>
    <row r="22" spans="1:4" x14ac:dyDescent="0.25">
      <c r="A22" s="26">
        <v>12</v>
      </c>
      <c r="B22" s="7"/>
      <c r="C22" s="7"/>
      <c r="D22" s="3"/>
    </row>
    <row r="23" spans="1:4" x14ac:dyDescent="0.25">
      <c r="A23" s="26">
        <v>13</v>
      </c>
      <c r="B23" s="7"/>
      <c r="C23" s="7"/>
      <c r="D23" s="3"/>
    </row>
    <row r="24" spans="1:4" x14ac:dyDescent="0.25">
      <c r="A24" s="26">
        <v>14</v>
      </c>
      <c r="B24" s="7"/>
      <c r="C24" s="7"/>
      <c r="D24" s="3"/>
    </row>
    <row r="25" spans="1:4" x14ac:dyDescent="0.25">
      <c r="A25" s="26">
        <v>15</v>
      </c>
      <c r="B25" s="7"/>
      <c r="C25" s="7"/>
      <c r="D25" s="3"/>
    </row>
    <row r="26" spans="1:4" x14ac:dyDescent="0.25">
      <c r="A26" s="26">
        <v>16</v>
      </c>
      <c r="B26" s="7"/>
      <c r="C26" s="7"/>
      <c r="D26" s="3"/>
    </row>
    <row r="27" spans="1:4" x14ac:dyDescent="0.25">
      <c r="A27" s="26">
        <v>17</v>
      </c>
      <c r="B27" s="7"/>
      <c r="C27" s="7"/>
      <c r="D27" s="3"/>
    </row>
    <row r="28" spans="1:4" x14ac:dyDescent="0.25">
      <c r="A28" s="26">
        <v>18</v>
      </c>
      <c r="B28" s="7"/>
      <c r="C28" s="7"/>
      <c r="D28" s="3"/>
    </row>
    <row r="29" spans="1:4" x14ac:dyDescent="0.25">
      <c r="A29" s="26">
        <v>19</v>
      </c>
      <c r="B29" s="7"/>
      <c r="C29" s="7"/>
      <c r="D29" s="3"/>
    </row>
    <row r="30" spans="1:4" x14ac:dyDescent="0.25">
      <c r="A30" s="26">
        <v>20</v>
      </c>
      <c r="B30" s="7"/>
      <c r="C30" s="7"/>
      <c r="D30" s="3"/>
    </row>
  </sheetData>
  <sheetProtection algorithmName="SHA-512" hashValue="zhZCFMXb6XXqSUlJxF91BVADilOwWjfb73RbyBgVXSG56D1NCw9EXvDHH8D4q6FxWR+YxyR0DwDhhyRcjYpgfQ==" saltValue="Dj5H62IJYgssvSKkCMi05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workbookViewId="0">
      <pane xSplit="2" ySplit="5" topLeftCell="C6" activePane="bottomRight" state="frozen"/>
      <selection pane="topRight" activeCell="C1" sqref="C1"/>
      <selection pane="bottomLeft" activeCell="A6" sqref="A6"/>
      <selection pane="bottomRight" activeCell="E6" sqref="E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Catering Operations and Systems 4N1133</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34</v>
      </c>
      <c r="D3" s="33"/>
      <c r="E3" s="33"/>
      <c r="F3" s="33"/>
      <c r="G3" s="33"/>
      <c r="H3" s="33"/>
      <c r="I3" s="33"/>
      <c r="J3" s="33"/>
      <c r="K3" s="33"/>
      <c r="L3" s="33"/>
      <c r="M3" s="33"/>
      <c r="N3" s="33"/>
      <c r="O3" s="33"/>
      <c r="P3" s="33"/>
      <c r="Q3" s="33"/>
      <c r="R3" s="33"/>
      <c r="S3" s="33"/>
      <c r="T3" s="33"/>
      <c r="U3" s="33"/>
      <c r="V3" s="33"/>
      <c r="W3" s="33"/>
    </row>
    <row r="4" spans="1:23" ht="59.25" customHeight="1" x14ac:dyDescent="0.25">
      <c r="D4" s="33"/>
      <c r="E4" s="33"/>
      <c r="F4" s="33"/>
      <c r="G4" s="33"/>
      <c r="H4" s="33"/>
      <c r="I4" s="33"/>
      <c r="J4" s="33"/>
      <c r="K4" s="33"/>
      <c r="L4" s="33"/>
      <c r="M4" s="33"/>
      <c r="N4" s="33"/>
      <c r="O4" s="33"/>
      <c r="P4" s="33"/>
      <c r="Q4" s="33"/>
      <c r="R4" s="33"/>
      <c r="S4" s="33"/>
      <c r="T4" s="33"/>
      <c r="U4" s="33"/>
      <c r="V4" s="33"/>
      <c r="W4" s="33"/>
    </row>
    <row r="5" spans="1:23" ht="30" x14ac:dyDescent="0.25">
      <c r="A5" s="18" t="s">
        <v>12</v>
      </c>
      <c r="B5" s="19"/>
      <c r="C5" s="20" t="s">
        <v>13</v>
      </c>
      <c r="D5" s="33"/>
      <c r="E5" s="34"/>
      <c r="F5" s="34"/>
      <c r="G5" s="34"/>
      <c r="H5" s="34"/>
      <c r="I5" s="34"/>
      <c r="J5" s="34"/>
      <c r="K5" s="34"/>
      <c r="L5" s="34"/>
      <c r="M5" s="34"/>
      <c r="N5" s="34"/>
      <c r="O5" s="34"/>
      <c r="P5" s="34"/>
      <c r="Q5" s="34"/>
      <c r="R5" s="34"/>
      <c r="S5" s="34"/>
      <c r="T5" s="34"/>
      <c r="U5" s="34"/>
      <c r="V5" s="34"/>
      <c r="W5" s="34"/>
    </row>
    <row r="6" spans="1:23" ht="31.5" x14ac:dyDescent="0.25">
      <c r="A6" s="21" t="s">
        <v>14</v>
      </c>
      <c r="B6" s="22" t="s">
        <v>15</v>
      </c>
      <c r="C6" s="23">
        <v>5</v>
      </c>
      <c r="D6" s="17"/>
      <c r="E6" s="17"/>
      <c r="F6" s="17"/>
      <c r="G6" s="17"/>
      <c r="H6" s="17"/>
      <c r="I6" s="17"/>
      <c r="J6" s="17"/>
      <c r="K6" s="17"/>
      <c r="L6" s="17"/>
      <c r="M6" s="17"/>
      <c r="N6" s="17"/>
      <c r="O6" s="17"/>
      <c r="P6" s="17"/>
      <c r="Q6" s="17"/>
      <c r="R6" s="17"/>
      <c r="S6" s="17"/>
      <c r="T6" s="17"/>
      <c r="U6" s="17"/>
      <c r="V6" s="17"/>
      <c r="W6" s="17"/>
    </row>
    <row r="7" spans="1:23" ht="35.1" customHeight="1" x14ac:dyDescent="0.25">
      <c r="A7" s="21" t="s">
        <v>14</v>
      </c>
      <c r="B7" s="27" t="s">
        <v>16</v>
      </c>
      <c r="C7" s="23">
        <v>15</v>
      </c>
      <c r="D7" s="17"/>
      <c r="E7" s="17"/>
      <c r="F7" s="17"/>
      <c r="G7" s="17"/>
      <c r="H7" s="17"/>
      <c r="I7" s="17"/>
      <c r="J7" s="17"/>
      <c r="K7" s="17"/>
      <c r="L7" s="17"/>
      <c r="M7" s="17"/>
      <c r="N7" s="17"/>
      <c r="O7" s="17"/>
      <c r="P7" s="17"/>
      <c r="Q7" s="17"/>
      <c r="R7" s="17"/>
      <c r="S7" s="17"/>
      <c r="T7" s="17"/>
      <c r="U7" s="17"/>
      <c r="V7" s="17"/>
      <c r="W7" s="17"/>
    </row>
    <row r="8" spans="1:23" ht="31.5" x14ac:dyDescent="0.25">
      <c r="A8" s="21" t="s">
        <v>14</v>
      </c>
      <c r="B8" s="22" t="s">
        <v>17</v>
      </c>
      <c r="C8" s="23">
        <v>20</v>
      </c>
      <c r="D8" s="17"/>
      <c r="E8" s="17"/>
      <c r="F8" s="17"/>
      <c r="G8" s="17"/>
      <c r="H8" s="17"/>
      <c r="I8" s="17"/>
      <c r="J8" s="17"/>
      <c r="K8" s="17"/>
      <c r="L8" s="17"/>
      <c r="M8" s="17"/>
      <c r="N8" s="17"/>
      <c r="O8" s="17"/>
      <c r="P8" s="17"/>
      <c r="Q8" s="17"/>
      <c r="R8" s="17"/>
      <c r="S8" s="17"/>
      <c r="T8" s="17"/>
      <c r="U8" s="17"/>
      <c r="V8" s="17"/>
      <c r="W8" s="17"/>
    </row>
    <row r="9" spans="1:23" ht="15.75" x14ac:dyDescent="0.25">
      <c r="A9" s="21" t="s">
        <v>14</v>
      </c>
      <c r="B9" s="27" t="s">
        <v>18</v>
      </c>
      <c r="C9" s="23">
        <v>20</v>
      </c>
      <c r="D9" s="17"/>
      <c r="E9" s="17"/>
      <c r="F9" s="17"/>
      <c r="G9" s="17"/>
      <c r="H9" s="17"/>
      <c r="I9" s="17"/>
      <c r="J9" s="17"/>
      <c r="K9" s="17"/>
      <c r="L9" s="17"/>
      <c r="M9" s="17"/>
      <c r="N9" s="17"/>
      <c r="O9" s="17"/>
      <c r="P9" s="17"/>
      <c r="Q9" s="17"/>
      <c r="R9" s="17"/>
      <c r="S9" s="17"/>
      <c r="T9" s="17"/>
      <c r="U9" s="17"/>
      <c r="V9" s="17"/>
      <c r="W9" s="17"/>
    </row>
    <row r="10" spans="1:23" ht="31.5" x14ac:dyDescent="0.25">
      <c r="A10" s="21" t="s">
        <v>14</v>
      </c>
      <c r="B10" s="27" t="s">
        <v>19</v>
      </c>
      <c r="C10" s="23">
        <v>20</v>
      </c>
      <c r="D10" s="17"/>
      <c r="E10" s="17"/>
      <c r="F10" s="17"/>
      <c r="G10" s="17"/>
      <c r="H10" s="17"/>
      <c r="I10" s="17"/>
      <c r="J10" s="17"/>
      <c r="K10" s="17"/>
      <c r="L10" s="17"/>
      <c r="M10" s="17"/>
      <c r="N10" s="17"/>
      <c r="O10" s="17"/>
      <c r="P10" s="17"/>
      <c r="Q10" s="17"/>
      <c r="R10" s="17"/>
      <c r="S10" s="17"/>
      <c r="T10" s="17"/>
      <c r="U10" s="17"/>
      <c r="V10" s="17"/>
      <c r="W10" s="17"/>
    </row>
    <row r="11" spans="1:23" ht="35.1" customHeight="1" x14ac:dyDescent="0.25">
      <c r="A11" s="21" t="s">
        <v>14</v>
      </c>
      <c r="B11" s="27" t="s">
        <v>20</v>
      </c>
      <c r="C11" s="23">
        <v>20</v>
      </c>
      <c r="D11" s="17"/>
      <c r="E11" s="17"/>
      <c r="F11" s="17"/>
      <c r="G11" s="17"/>
      <c r="H11" s="17"/>
      <c r="I11" s="17"/>
      <c r="J11" s="17"/>
      <c r="K11" s="17"/>
      <c r="L11" s="17"/>
      <c r="M11" s="17"/>
      <c r="N11" s="17"/>
      <c r="O11" s="17"/>
      <c r="P11" s="17"/>
      <c r="Q11" s="17"/>
      <c r="R11" s="17"/>
      <c r="S11" s="17"/>
      <c r="T11" s="17"/>
      <c r="U11" s="17"/>
      <c r="V11" s="17"/>
      <c r="W11" s="17"/>
    </row>
    <row r="12" spans="1:23" s="31" customFormat="1" x14ac:dyDescent="0.25">
      <c r="A12" s="28" t="s">
        <v>21</v>
      </c>
      <c r="B12" s="28"/>
      <c r="C12" s="29">
        <f t="shared" ref="C12:W12" si="0">SUM(C6:C11)</f>
        <v>100</v>
      </c>
      <c r="D12" s="29">
        <f t="shared" si="0"/>
        <v>0</v>
      </c>
      <c r="E12" s="30">
        <f t="shared" si="0"/>
        <v>0</v>
      </c>
      <c r="F12" s="30">
        <f t="shared" si="0"/>
        <v>0</v>
      </c>
      <c r="G12" s="30">
        <f t="shared" si="0"/>
        <v>0</v>
      </c>
      <c r="H12" s="30">
        <f t="shared" si="0"/>
        <v>0</v>
      </c>
      <c r="I12" s="30">
        <f t="shared" si="0"/>
        <v>0</v>
      </c>
      <c r="J12" s="30">
        <f t="shared" si="0"/>
        <v>0</v>
      </c>
      <c r="K12" s="30">
        <f t="shared" si="0"/>
        <v>0</v>
      </c>
      <c r="L12" s="30">
        <f t="shared" si="0"/>
        <v>0</v>
      </c>
      <c r="M12" s="30">
        <f t="shared" si="0"/>
        <v>0</v>
      </c>
      <c r="N12" s="30">
        <f t="shared" si="0"/>
        <v>0</v>
      </c>
      <c r="O12" s="30">
        <f t="shared" si="0"/>
        <v>0</v>
      </c>
      <c r="P12" s="30">
        <f t="shared" si="0"/>
        <v>0</v>
      </c>
      <c r="Q12" s="30">
        <f t="shared" si="0"/>
        <v>0</v>
      </c>
      <c r="R12" s="30">
        <f t="shared" si="0"/>
        <v>0</v>
      </c>
      <c r="S12" s="30">
        <f t="shared" si="0"/>
        <v>0</v>
      </c>
      <c r="T12" s="30">
        <f t="shared" si="0"/>
        <v>0</v>
      </c>
      <c r="U12" s="30">
        <f t="shared" si="0"/>
        <v>0</v>
      </c>
      <c r="V12" s="30">
        <f t="shared" si="0"/>
        <v>0</v>
      </c>
      <c r="W12" s="30">
        <f t="shared" si="0"/>
        <v>0</v>
      </c>
    </row>
    <row r="14" spans="1:23" x14ac:dyDescent="0.25">
      <c r="A14" t="s">
        <v>22</v>
      </c>
      <c r="B14" t="s">
        <v>23</v>
      </c>
    </row>
    <row r="15" spans="1:23" x14ac:dyDescent="0.25">
      <c r="B15" t="s">
        <v>24</v>
      </c>
    </row>
  </sheetData>
  <sheetProtection algorithmName="SHA-512" hashValue="ktmySF0nFaa40cJYF7L83bZYFplcqD2DccesSNXPp/oQgQqG8wzfYmR1RGs+5Rk7ooZ3fYmI4zey2HaEtjByAw==" saltValue="nOhTU++OCoTAyXW9VCPbv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11">
    <cfRule type="expression" dxfId="2" priority="223">
      <formula>D6&gt;$C6</formula>
    </cfRule>
  </conditionalFormatting>
  <conditionalFormatting sqref="D12:W12">
    <cfRule type="cellIs" dxfId="1" priority="1" operator="greaterThan">
      <formula>100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7" sqref="H7"/>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5" t="s">
        <v>25</v>
      </c>
    </row>
    <row r="2" spans="1:8" ht="21" x14ac:dyDescent="0.35">
      <c r="A2" s="6" t="s">
        <v>26</v>
      </c>
    </row>
    <row r="4" spans="1:8" ht="18.75" x14ac:dyDescent="0.3">
      <c r="A4" s="2" t="str">
        <f>Learners!A1</f>
        <v>Catering Operations and Systems 4N1133</v>
      </c>
    </row>
    <row r="6" spans="1:8" x14ac:dyDescent="0.25">
      <c r="A6" s="8" t="s">
        <v>8</v>
      </c>
      <c r="B6" s="8" t="s">
        <v>10</v>
      </c>
      <c r="C6" s="8" t="s">
        <v>9</v>
      </c>
      <c r="D6" s="9" t="s">
        <v>27</v>
      </c>
      <c r="E6" s="9" t="s">
        <v>28</v>
      </c>
      <c r="F6" s="9" t="s">
        <v>29</v>
      </c>
      <c r="G6" s="9" t="s">
        <v>30</v>
      </c>
      <c r="H6" s="9" t="s">
        <v>31</v>
      </c>
    </row>
    <row r="7" spans="1:8" ht="23.25" customHeight="1" x14ac:dyDescent="0.25">
      <c r="A7" s="12">
        <v>1</v>
      </c>
      <c r="B7" s="13" t="str">
        <f>IF(Learners!C11="","",Learners!C11)</f>
        <v/>
      </c>
      <c r="C7" s="13" t="str">
        <f>IF(Learners!B11="","",Learners!B11)</f>
        <v/>
      </c>
      <c r="D7" s="12" t="str">
        <f>IF(Learners!D$11="","",Learners!D$11)</f>
        <v/>
      </c>
      <c r="E7" s="12">
        <f>Project!$D$12</f>
        <v>0</v>
      </c>
      <c r="F7" s="12" t="str">
        <f t="shared" ref="F7:F26" si="0">IF(B7="","",SUM(E7:E7))</f>
        <v/>
      </c>
      <c r="G7" s="12" t="str">
        <f>IF(F7="","",IF(F7&gt;79,"D",IF(F7&gt;64,"M", IF(F7&gt;49,"P",IF(F7&lt;50,"U")))))</f>
        <v/>
      </c>
      <c r="H7" s="14"/>
    </row>
    <row r="8" spans="1:8" ht="23.25" customHeight="1" x14ac:dyDescent="0.25">
      <c r="A8" s="11">
        <v>2</v>
      </c>
      <c r="B8" s="15" t="str">
        <f>IF(Learners!C12="","",Learners!C12)</f>
        <v/>
      </c>
      <c r="C8" s="15" t="str">
        <f>IF(Learners!B12="","",Learners!B12)</f>
        <v/>
      </c>
      <c r="D8" s="11" t="str">
        <f>IF(Learners!D12="","",Learners!D12)</f>
        <v/>
      </c>
      <c r="E8" s="11">
        <f>Project!$E$12</f>
        <v>0</v>
      </c>
      <c r="F8" s="11" t="str">
        <f t="shared" si="0"/>
        <v/>
      </c>
      <c r="G8" s="11" t="str">
        <f t="shared" ref="G8:G26" si="1">IF(F8="","",IF(F8&gt;79,"D",IF(F8&gt;64,"M", IF(F8&gt;49,"P",IF(F8&lt;50,"U")))))</f>
        <v/>
      </c>
      <c r="H8" s="16"/>
    </row>
    <row r="9" spans="1:8" ht="23.25" customHeight="1" x14ac:dyDescent="0.25">
      <c r="A9" s="12">
        <v>3</v>
      </c>
      <c r="B9" s="13" t="str">
        <f>IF(Learners!C13="","",Learners!C13)</f>
        <v/>
      </c>
      <c r="C9" s="13" t="str">
        <f>IF(Learners!B13="","",Learners!B13)</f>
        <v/>
      </c>
      <c r="D9" s="12" t="str">
        <f>IF(Learners!D13="","",Learners!D13)</f>
        <v/>
      </c>
      <c r="E9" s="12">
        <f>Project!$F$12</f>
        <v>0</v>
      </c>
      <c r="F9" s="12" t="str">
        <f t="shared" si="0"/>
        <v/>
      </c>
      <c r="G9" s="12" t="str">
        <f t="shared" si="1"/>
        <v/>
      </c>
      <c r="H9" s="14"/>
    </row>
    <row r="10" spans="1:8" ht="23.25" customHeight="1" x14ac:dyDescent="0.25">
      <c r="A10" s="11">
        <v>4</v>
      </c>
      <c r="B10" s="15" t="str">
        <f>IF(Learners!C14="","",Learners!C14)</f>
        <v/>
      </c>
      <c r="C10" s="15" t="str">
        <f>IF(Learners!B14="","",Learners!B14)</f>
        <v/>
      </c>
      <c r="D10" s="11" t="str">
        <f>IF(Learners!D14="","",Learners!D14)</f>
        <v/>
      </c>
      <c r="E10" s="11">
        <f>Project!$G$12</f>
        <v>0</v>
      </c>
      <c r="F10" s="11" t="str">
        <f t="shared" si="0"/>
        <v/>
      </c>
      <c r="G10" s="11" t="str">
        <f t="shared" si="1"/>
        <v/>
      </c>
      <c r="H10" s="16"/>
    </row>
    <row r="11" spans="1:8" ht="23.25" customHeight="1" x14ac:dyDescent="0.25">
      <c r="A11" s="12">
        <v>5</v>
      </c>
      <c r="B11" s="13" t="str">
        <f>IF(Learners!C15="","",Learners!C15)</f>
        <v/>
      </c>
      <c r="C11" s="13" t="str">
        <f>IF(Learners!B15="","",Learners!B15)</f>
        <v/>
      </c>
      <c r="D11" s="12" t="str">
        <f>IF(Learners!D15="","",Learners!D15)</f>
        <v/>
      </c>
      <c r="E11" s="12">
        <f>Project!$H$12</f>
        <v>0</v>
      </c>
      <c r="F11" s="12" t="str">
        <f t="shared" si="0"/>
        <v/>
      </c>
      <c r="G11" s="12" t="str">
        <f t="shared" si="1"/>
        <v/>
      </c>
      <c r="H11" s="14"/>
    </row>
    <row r="12" spans="1:8" ht="23.25" customHeight="1" x14ac:dyDescent="0.25">
      <c r="A12" s="11">
        <v>6</v>
      </c>
      <c r="B12" s="15" t="str">
        <f>IF(Learners!C16="","",Learners!C16)</f>
        <v/>
      </c>
      <c r="C12" s="15" t="str">
        <f>IF(Learners!B16="","",Learners!B16)</f>
        <v/>
      </c>
      <c r="D12" s="11" t="str">
        <f>IF(Learners!D16="","",Learners!D16)</f>
        <v/>
      </c>
      <c r="E12" s="11">
        <f>Project!$I$12</f>
        <v>0</v>
      </c>
      <c r="F12" s="11" t="str">
        <f t="shared" si="0"/>
        <v/>
      </c>
      <c r="G12" s="11" t="str">
        <f t="shared" si="1"/>
        <v/>
      </c>
      <c r="H12" s="16"/>
    </row>
    <row r="13" spans="1:8" ht="23.25" customHeight="1" x14ac:dyDescent="0.25">
      <c r="A13" s="12">
        <v>7</v>
      </c>
      <c r="B13" s="13" t="str">
        <f>IF(Learners!C17="","",Learners!C17)</f>
        <v/>
      </c>
      <c r="C13" s="13" t="str">
        <f>IF(Learners!B17="","",Learners!B17)</f>
        <v/>
      </c>
      <c r="D13" s="12" t="str">
        <f>IF(Learners!D17="","",Learners!D17)</f>
        <v/>
      </c>
      <c r="E13" s="12">
        <f>Project!$J$12</f>
        <v>0</v>
      </c>
      <c r="F13" s="12" t="str">
        <f t="shared" si="0"/>
        <v/>
      </c>
      <c r="G13" s="12" t="str">
        <f t="shared" si="1"/>
        <v/>
      </c>
      <c r="H13" s="14"/>
    </row>
    <row r="14" spans="1:8" ht="23.25" customHeight="1" x14ac:dyDescent="0.25">
      <c r="A14" s="11">
        <v>8</v>
      </c>
      <c r="B14" s="15" t="str">
        <f>IF(Learners!C18="","",Learners!C18)</f>
        <v/>
      </c>
      <c r="C14" s="15" t="str">
        <f>IF(Learners!B18="","",Learners!B18)</f>
        <v/>
      </c>
      <c r="D14" s="11" t="str">
        <f>IF(Learners!D18="","",Learners!D18)</f>
        <v/>
      </c>
      <c r="E14" s="11">
        <f>Project!$K$12</f>
        <v>0</v>
      </c>
      <c r="F14" s="11" t="str">
        <f t="shared" si="0"/>
        <v/>
      </c>
      <c r="G14" s="11" t="str">
        <f t="shared" si="1"/>
        <v/>
      </c>
      <c r="H14" s="16"/>
    </row>
    <row r="15" spans="1:8" ht="23.25" customHeight="1" x14ac:dyDescent="0.25">
      <c r="A15" s="12">
        <v>9</v>
      </c>
      <c r="B15" s="13" t="str">
        <f>IF(Learners!C19="","",Learners!C19)</f>
        <v/>
      </c>
      <c r="C15" s="13" t="str">
        <f>IF(Learners!B19="","",Learners!B19)</f>
        <v/>
      </c>
      <c r="D15" s="12" t="str">
        <f>IF(Learners!D19="","",Learners!D19)</f>
        <v/>
      </c>
      <c r="E15" s="12">
        <f>Project!$L$12</f>
        <v>0</v>
      </c>
      <c r="F15" s="12" t="str">
        <f t="shared" si="0"/>
        <v/>
      </c>
      <c r="G15" s="12" t="str">
        <f t="shared" si="1"/>
        <v/>
      </c>
      <c r="H15" s="14"/>
    </row>
    <row r="16" spans="1:8" ht="23.25" customHeight="1" x14ac:dyDescent="0.25">
      <c r="A16" s="11">
        <v>10</v>
      </c>
      <c r="B16" s="15" t="str">
        <f>IF(Learners!C20="","",Learners!C20)</f>
        <v/>
      </c>
      <c r="C16" s="15" t="str">
        <f>IF(Learners!B20="","",Learners!B20)</f>
        <v/>
      </c>
      <c r="D16" s="11" t="str">
        <f>IF(Learners!D20="","",Learners!D20)</f>
        <v/>
      </c>
      <c r="E16" s="11">
        <f>Project!$M$12</f>
        <v>0</v>
      </c>
      <c r="F16" s="11" t="str">
        <f t="shared" si="0"/>
        <v/>
      </c>
      <c r="G16" s="11" t="str">
        <f t="shared" si="1"/>
        <v/>
      </c>
      <c r="H16" s="16"/>
    </row>
    <row r="17" spans="1:8" ht="23.25" customHeight="1" x14ac:dyDescent="0.25">
      <c r="A17" s="12">
        <v>11</v>
      </c>
      <c r="B17" s="13" t="str">
        <f>IF(Learners!C21="","",Learners!C21)</f>
        <v/>
      </c>
      <c r="C17" s="13" t="str">
        <f>IF(Learners!B21="","",Learners!B21)</f>
        <v/>
      </c>
      <c r="D17" s="12" t="str">
        <f>IF(Learners!D21="","",Learners!D21)</f>
        <v/>
      </c>
      <c r="E17" s="12">
        <f>Project!$N$12</f>
        <v>0</v>
      </c>
      <c r="F17" s="12" t="str">
        <f t="shared" si="0"/>
        <v/>
      </c>
      <c r="G17" s="12" t="str">
        <f t="shared" si="1"/>
        <v/>
      </c>
      <c r="H17" s="14"/>
    </row>
    <row r="18" spans="1:8" ht="23.25" customHeight="1" x14ac:dyDescent="0.25">
      <c r="A18" s="11">
        <v>12</v>
      </c>
      <c r="B18" s="15" t="str">
        <f>IF(Learners!C22="","",Learners!C22)</f>
        <v/>
      </c>
      <c r="C18" s="15" t="str">
        <f>IF(Learners!B22="","",Learners!B22)</f>
        <v/>
      </c>
      <c r="D18" s="11" t="str">
        <f>IF(Learners!D22="","",Learners!D22)</f>
        <v/>
      </c>
      <c r="E18" s="11">
        <f>Project!$O$12</f>
        <v>0</v>
      </c>
      <c r="F18" s="11" t="str">
        <f t="shared" si="0"/>
        <v/>
      </c>
      <c r="G18" s="11" t="str">
        <f t="shared" si="1"/>
        <v/>
      </c>
      <c r="H18" s="16"/>
    </row>
    <row r="19" spans="1:8" ht="23.25" customHeight="1" x14ac:dyDescent="0.25">
      <c r="A19" s="12">
        <v>13</v>
      </c>
      <c r="B19" s="13" t="str">
        <f>IF(Learners!C23="","",Learners!C23)</f>
        <v/>
      </c>
      <c r="C19" s="13" t="str">
        <f>IF(Learners!B23="","",Learners!B23)</f>
        <v/>
      </c>
      <c r="D19" s="12" t="str">
        <f>IF(Learners!D23="","",Learners!D23)</f>
        <v/>
      </c>
      <c r="E19" s="12">
        <f>Project!$P$12</f>
        <v>0</v>
      </c>
      <c r="F19" s="12" t="str">
        <f t="shared" si="0"/>
        <v/>
      </c>
      <c r="G19" s="12" t="str">
        <f t="shared" si="1"/>
        <v/>
      </c>
      <c r="H19" s="14"/>
    </row>
    <row r="20" spans="1:8" ht="23.25" customHeight="1" x14ac:dyDescent="0.25">
      <c r="A20" s="11">
        <v>14</v>
      </c>
      <c r="B20" s="15" t="str">
        <f>IF(Learners!C24="","",Learners!C24)</f>
        <v/>
      </c>
      <c r="C20" s="15" t="str">
        <f>IF(Learners!B24="","",Learners!B24)</f>
        <v/>
      </c>
      <c r="D20" s="11" t="str">
        <f>IF(Learners!D24="","",Learners!D24)</f>
        <v/>
      </c>
      <c r="E20" s="11">
        <f>Project!$Q$12</f>
        <v>0</v>
      </c>
      <c r="F20" s="11" t="str">
        <f t="shared" si="0"/>
        <v/>
      </c>
      <c r="G20" s="11" t="str">
        <f t="shared" si="1"/>
        <v/>
      </c>
      <c r="H20" s="16"/>
    </row>
    <row r="21" spans="1:8" ht="23.25" customHeight="1" x14ac:dyDescent="0.25">
      <c r="A21" s="12">
        <v>15</v>
      </c>
      <c r="B21" s="13" t="str">
        <f>IF(Learners!C25="","",Learners!C25)</f>
        <v/>
      </c>
      <c r="C21" s="13" t="str">
        <f>IF(Learners!B25="","",Learners!B25)</f>
        <v/>
      </c>
      <c r="D21" s="12" t="str">
        <f>IF(Learners!D25="","",Learners!D25)</f>
        <v/>
      </c>
      <c r="E21" s="12">
        <f>Project!$R$12</f>
        <v>0</v>
      </c>
      <c r="F21" s="12" t="str">
        <f t="shared" si="0"/>
        <v/>
      </c>
      <c r="G21" s="12" t="str">
        <f t="shared" si="1"/>
        <v/>
      </c>
      <c r="H21" s="14"/>
    </row>
    <row r="22" spans="1:8" ht="23.25" customHeight="1" x14ac:dyDescent="0.25">
      <c r="A22" s="11">
        <v>16</v>
      </c>
      <c r="B22" s="15" t="str">
        <f>IF(Learners!C26="","",Learners!C26)</f>
        <v/>
      </c>
      <c r="C22" s="15" t="str">
        <f>IF(Learners!B26="","",Learners!B26)</f>
        <v/>
      </c>
      <c r="D22" s="11" t="str">
        <f>IF(Learners!D26="","",Learners!D26)</f>
        <v/>
      </c>
      <c r="E22" s="11">
        <f>Project!$S$12</f>
        <v>0</v>
      </c>
      <c r="F22" s="11" t="str">
        <f t="shared" si="0"/>
        <v/>
      </c>
      <c r="G22" s="11" t="str">
        <f t="shared" si="1"/>
        <v/>
      </c>
      <c r="H22" s="16"/>
    </row>
    <row r="23" spans="1:8" ht="23.25" customHeight="1" x14ac:dyDescent="0.25">
      <c r="A23" s="12">
        <v>17</v>
      </c>
      <c r="B23" s="13" t="str">
        <f>IF(Learners!C27="","",Learners!C27)</f>
        <v/>
      </c>
      <c r="C23" s="13" t="str">
        <f>IF(Learners!B27="","",Learners!B27)</f>
        <v/>
      </c>
      <c r="D23" s="12" t="str">
        <f>IF(Learners!D27="","",Learners!D27)</f>
        <v/>
      </c>
      <c r="E23" s="12">
        <f>Project!$T$12</f>
        <v>0</v>
      </c>
      <c r="F23" s="12" t="str">
        <f t="shared" si="0"/>
        <v/>
      </c>
      <c r="G23" s="12" t="str">
        <f t="shared" si="1"/>
        <v/>
      </c>
      <c r="H23" s="14"/>
    </row>
    <row r="24" spans="1:8" ht="23.25" customHeight="1" x14ac:dyDescent="0.25">
      <c r="A24" s="11">
        <v>18</v>
      </c>
      <c r="B24" s="15" t="str">
        <f>IF(Learners!C28="","",Learners!C28)</f>
        <v/>
      </c>
      <c r="C24" s="15" t="str">
        <f>IF(Learners!B28="","",Learners!B28)</f>
        <v/>
      </c>
      <c r="D24" s="11" t="str">
        <f>IF(Learners!D28="","",Learners!D28)</f>
        <v/>
      </c>
      <c r="E24" s="11">
        <f>Project!$U$12</f>
        <v>0</v>
      </c>
      <c r="F24" s="11" t="str">
        <f t="shared" si="0"/>
        <v/>
      </c>
      <c r="G24" s="11" t="str">
        <f t="shared" si="1"/>
        <v/>
      </c>
      <c r="H24" s="16"/>
    </row>
    <row r="25" spans="1:8" ht="23.25" customHeight="1" x14ac:dyDescent="0.25">
      <c r="A25" s="12">
        <v>19</v>
      </c>
      <c r="B25" s="13" t="str">
        <f>IF(Learners!C29="","",Learners!C29)</f>
        <v/>
      </c>
      <c r="C25" s="13" t="str">
        <f>IF(Learners!B29="","",Learners!B29)</f>
        <v/>
      </c>
      <c r="D25" s="12" t="str">
        <f>IF(Learners!D29="","",Learners!D29)</f>
        <v/>
      </c>
      <c r="E25" s="12">
        <f>Project!$V$12</f>
        <v>0</v>
      </c>
      <c r="F25" s="12" t="str">
        <f t="shared" si="0"/>
        <v/>
      </c>
      <c r="G25" s="12" t="str">
        <f t="shared" si="1"/>
        <v/>
      </c>
      <c r="H25" s="14"/>
    </row>
    <row r="26" spans="1:8" ht="23.25" customHeight="1" x14ac:dyDescent="0.25">
      <c r="A26" s="11">
        <v>20</v>
      </c>
      <c r="B26" s="15" t="str">
        <f>IF(Learners!C30="","",Learners!C30)</f>
        <v/>
      </c>
      <c r="C26" s="15" t="str">
        <f>IF(Learners!B30="","",Learners!B30)</f>
        <v/>
      </c>
      <c r="D26" s="11" t="str">
        <f>IF(Learners!D30="","",Learners!D30)</f>
        <v/>
      </c>
      <c r="E26" s="11">
        <f>Project!$W$12</f>
        <v>0</v>
      </c>
      <c r="F26" s="11" t="str">
        <f t="shared" si="0"/>
        <v/>
      </c>
      <c r="G26" s="11" t="str">
        <f t="shared" si="1"/>
        <v/>
      </c>
      <c r="H26" s="16"/>
    </row>
    <row r="27" spans="1:8" x14ac:dyDescent="0.25">
      <c r="H27" s="10"/>
    </row>
    <row r="28" spans="1:8" ht="29.25" customHeight="1" x14ac:dyDescent="0.25">
      <c r="A28" s="35" t="s">
        <v>32</v>
      </c>
      <c r="B28" s="36"/>
      <c r="C28" s="36"/>
      <c r="D28" s="36"/>
      <c r="E28" s="36"/>
      <c r="F28" s="36"/>
      <c r="G28" s="36"/>
      <c r="H28" s="36"/>
    </row>
    <row r="29" spans="1:8" ht="30" customHeight="1" x14ac:dyDescent="0.25">
      <c r="A29" s="37" t="s">
        <v>33</v>
      </c>
      <c r="B29" s="38"/>
      <c r="C29" s="38"/>
      <c r="D29" s="38"/>
      <c r="E29" s="38"/>
      <c r="F29" s="38"/>
      <c r="G29" s="38"/>
      <c r="H29" s="38"/>
    </row>
    <row r="30" spans="1:8" x14ac:dyDescent="0.25">
      <c r="B30" s="4"/>
    </row>
  </sheetData>
  <sheetProtection algorithmName="SHA-512" hashValue="vVID7s2UFOSwuu4Xgg4euB/jL/IwDrT6RJ7IJlXYSx6Dd5zJejK/BYwsGYhrNP9YjPg+nytTscnLmSR3Mind/w==" saltValue="CVYLa70BNN3otChuc7cpN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f19a456c-05b6-4807-b724-60ac1e17b13f"/>
    <ds:schemaRef ds:uri="http://schemas.microsoft.com/office/2006/documentManagement/types"/>
    <ds:schemaRef ds:uri="http://schemas.microsoft.com/office/2006/metadata/properties"/>
    <ds:schemaRef ds:uri="7a59fc8e-9142-4894-a20a-b7ef6a0b834d"/>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2EE25C24-4CC7-4136-BC0C-6C54EC773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2024-08-20T13:34:28Z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