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mmcdonnell.PFEC\Desktop\"/>
    </mc:Choice>
  </mc:AlternateContent>
  <bookViews>
    <workbookView xWindow="0" yWindow="0" windowWidth="27705" windowHeight="10920" activeTab="2"/>
  </bookViews>
  <sheets>
    <sheet name="Learners" sheetId="1" r:id="rId1"/>
    <sheet name="Collection of Work" sheetId="2"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 l="1"/>
  <c r="W22" i="8" l="1"/>
  <c r="F26" i="6" s="1"/>
  <c r="V22" i="8"/>
  <c r="F25" i="6" s="1"/>
  <c r="U22" i="8"/>
  <c r="F24" i="6" s="1"/>
  <c r="T22" i="8"/>
  <c r="F23" i="6" s="1"/>
  <c r="S22" i="8"/>
  <c r="F22" i="6" s="1"/>
  <c r="R22" i="8"/>
  <c r="F21" i="6" s="1"/>
  <c r="Q22" i="8"/>
  <c r="F20" i="6" s="1"/>
  <c r="P22" i="8"/>
  <c r="F19" i="6" s="1"/>
  <c r="O22" i="8"/>
  <c r="F18" i="6" s="1"/>
  <c r="N22" i="8"/>
  <c r="F17" i="6" s="1"/>
  <c r="M22" i="8"/>
  <c r="F16" i="6" s="1"/>
  <c r="L22" i="8"/>
  <c r="F15" i="6" s="1"/>
  <c r="K22" i="8"/>
  <c r="F14" i="6" s="1"/>
  <c r="J22" i="8"/>
  <c r="F13" i="6" s="1"/>
  <c r="I22" i="8"/>
  <c r="F12" i="6" s="1"/>
  <c r="H22" i="8"/>
  <c r="F11" i="6" s="1"/>
  <c r="G22" i="8"/>
  <c r="F10" i="6" s="1"/>
  <c r="F22" i="8"/>
  <c r="F9" i="6" s="1"/>
  <c r="E22" i="8"/>
  <c r="F8" i="6" s="1"/>
  <c r="D22" i="8"/>
  <c r="F7" i="6" s="1"/>
  <c r="C22" i="8"/>
  <c r="W2" i="8"/>
  <c r="V2" i="8"/>
  <c r="U2" i="8"/>
  <c r="T2" i="8"/>
  <c r="S2" i="8"/>
  <c r="R2" i="8"/>
  <c r="Q2" i="8"/>
  <c r="P2" i="8"/>
  <c r="O2" i="8"/>
  <c r="N2" i="8"/>
  <c r="M2" i="8"/>
  <c r="L2" i="8"/>
  <c r="K2" i="8"/>
  <c r="J2" i="8"/>
  <c r="I2" i="8"/>
  <c r="H2" i="8"/>
  <c r="G2" i="8"/>
  <c r="F2" i="8"/>
  <c r="E2" i="8"/>
  <c r="D2" i="8"/>
  <c r="A1" i="8"/>
  <c r="W33" i="2" l="1"/>
  <c r="E26" i="6" s="1"/>
  <c r="V33" i="2"/>
  <c r="E25" i="6" s="1"/>
  <c r="U33" i="2"/>
  <c r="E24" i="6" s="1"/>
  <c r="T33" i="2"/>
  <c r="E23" i="6" s="1"/>
  <c r="S33" i="2"/>
  <c r="E22" i="6" s="1"/>
  <c r="R33" i="2"/>
  <c r="E21" i="6" s="1"/>
  <c r="Q33" i="2"/>
  <c r="E20" i="6" s="1"/>
  <c r="P33" i="2"/>
  <c r="E19" i="6" s="1"/>
  <c r="O33" i="2"/>
  <c r="E18" i="6" s="1"/>
  <c r="N33" i="2"/>
  <c r="E17" i="6" s="1"/>
  <c r="M33" i="2"/>
  <c r="E16" i="6" s="1"/>
  <c r="L33" i="2"/>
  <c r="E15" i="6" s="1"/>
  <c r="K33" i="2"/>
  <c r="E14" i="6" s="1"/>
  <c r="J33" i="2"/>
  <c r="E13" i="6" s="1"/>
  <c r="I33" i="2"/>
  <c r="E12" i="6" s="1"/>
  <c r="H33" i="2"/>
  <c r="E11" i="6" s="1"/>
  <c r="G33" i="2"/>
  <c r="E10" i="6" s="1"/>
  <c r="F33" i="2"/>
  <c r="E9" i="6" s="1"/>
  <c r="E33" i="2"/>
  <c r="E8" i="6" s="1"/>
  <c r="D33" i="2"/>
  <c r="E7" i="6" s="1"/>
  <c r="C33" i="2"/>
  <c r="W2" i="2"/>
  <c r="V2" i="2"/>
  <c r="U2" i="2"/>
  <c r="T2" i="2"/>
  <c r="S2" i="2"/>
  <c r="R2" i="2"/>
  <c r="Q2" i="2"/>
  <c r="P2" i="2"/>
  <c r="O2" i="2"/>
  <c r="N2" i="2"/>
  <c r="M2" i="2"/>
  <c r="L2" i="2"/>
  <c r="K2" i="2"/>
  <c r="J2" i="2"/>
  <c r="I2" i="2"/>
  <c r="H2" i="2"/>
  <c r="G2" i="2"/>
  <c r="F2" i="2"/>
  <c r="E2" i="2"/>
  <c r="D2"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<sst xmlns="http://schemas.openxmlformats.org/spreadsheetml/2006/main" count="111" uniqueCount="74">
  <si>
    <t>Career Planning 4N1109</t>
  </si>
  <si>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</si>
  <si>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</si>
  <si>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</si>
  <si>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</si>
  <si>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</si>
  <si>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</si>
  <si>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</si>
  <si>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</si>
  <si>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</si>
  <si>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</si>
  <si>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</si>
  <si>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Collection of Work 60%</t>
  </si>
  <si>
    <t>Assessment Criteria</t>
  </si>
  <si>
    <t>Max Mark</t>
  </si>
  <si>
    <t>Personal Profile</t>
  </si>
  <si>
    <t>The personal profile is based on self-assessment and reflection activities. Learners will present a brief personal profile detailing the following:</t>
  </si>
  <si>
    <t>s</t>
  </si>
  <si>
    <t>Interests, talents and achievements</t>
  </si>
  <si>
    <t>Personal qualities, characteristics and values</t>
  </si>
  <si>
    <t>Personal skills</t>
  </si>
  <si>
    <t>Career Plan</t>
  </si>
  <si>
    <t>The Career Plan is based on the learner’s personal profile and an exploration of a range of employment and learning opportunities. Learners will present the following :</t>
  </si>
  <si>
    <t>Brief profile of career chosen in light of the results of personal profile and career exploration</t>
  </si>
  <si>
    <t>Main employment trends and range of employment options in the occupational sector</t>
  </si>
  <si>
    <t>Job availability in sector locally and further afield</t>
  </si>
  <si>
    <t>Desirable qualifications, skills and competences required for the occupational area chosen</t>
  </si>
  <si>
    <t>Brief schedule logging short and medium term career goals, including details of any further education or training to be undertaken</t>
  </si>
  <si>
    <t>Career Tool Kit</t>
  </si>
  <si>
    <t>The career tool kit is an employment search support pack for the learner. It will contain the following :</t>
  </si>
  <si>
    <t>General cover letter</t>
  </si>
  <si>
    <t>Curriculum Vitae</t>
  </si>
  <si>
    <t>Portfolio of references and recommendations</t>
  </si>
  <si>
    <t>Evidence of learner’s qualifications</t>
  </si>
  <si>
    <t>Network of contacts related to career area</t>
  </si>
  <si>
    <t>Documentation relating to relevant education/training opportunities</t>
  </si>
  <si>
    <t>List of employment options</t>
  </si>
  <si>
    <t>Any other appropriate documentation</t>
  </si>
  <si>
    <t>Other evidence</t>
  </si>
  <si>
    <t>Learners will also present other evidence which demonstrates their knowledge of the:</t>
  </si>
  <si>
    <t>Changing nature of the “work”, “jobs” and “career</t>
  </si>
  <si>
    <t>Principles underpinning career planning</t>
  </si>
  <si>
    <t>Principles underpinning management of change in life and work</t>
  </si>
  <si>
    <t>TOTAL</t>
  </si>
  <si>
    <t>Notes:</t>
  </si>
  <si>
    <t>Numbers display to one decimal point, however calculations are based on the full number as entered</t>
  </si>
  <si>
    <t>If a number turns red, the mark is higher than the maximum mark</t>
  </si>
  <si>
    <t>Pre Interview Preparation</t>
  </si>
  <si>
    <t>In preparation for the simulated interview the Learner will collect, by means of a face to face to face meeting, telephone call or e-request the following:</t>
  </si>
  <si>
    <t>A job description</t>
  </si>
  <si>
    <t>A course application</t>
  </si>
  <si>
    <t>Details about the interview</t>
  </si>
  <si>
    <t>Fact-finding discussion with someone employed in the career area of interest</t>
  </si>
  <si>
    <t>Learner will create a CV tailored to the interview
Learner will evaluate their pre interview preparation.</t>
  </si>
  <si>
    <t>Interview</t>
  </si>
  <si>
    <t>Learners will participate in a simulated formal interview for a specific job or course related to their career area of choice. Learners will be expected to :</t>
  </si>
  <si>
    <t>Research and prepare for the interview</t>
  </si>
  <si>
    <t>Present positive attitude and appearance</t>
  </si>
  <si>
    <t>Demonstrate an ability to use appropriate communication and interpersonal skills</t>
  </si>
  <si>
    <t>Demonstrate a knowledge of the specific job/course and career area</t>
  </si>
  <si>
    <t>Highlight their own experiences and transferable skills relevant to the particular job/course</t>
  </si>
  <si>
    <t>Evaluation</t>
  </si>
  <si>
    <t>Learner will evaluate their interview performance and highlight areas for improvement.</t>
  </si>
  <si>
    <t>Laois and Offaly Education and Training Board</t>
  </si>
  <si>
    <t>QQI Module Results Summary Sheet</t>
  </si>
  <si>
    <t>PPSN</t>
  </si>
  <si>
    <t>Collection of Work</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</si>
  <si>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</si>
  <si>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</si>
  <si>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</si>
  <si>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</si>
  <si>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</si>
  <si>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</si>
  <si>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Skills Demonstration - 40%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</si>
</sst>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2"/>
      <color rgb="FF000000"/>
      <name val="Calibri"/>
      <family val="2"/>
      <scheme val="minor"/>
    </font>
    <font>
      <b/>
      <sz val="12"/>
      <color rgb="FF000000"/>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
      <left/>
      <right style="thin">
        <color auto="1"/>
      </right>
      <top style="thin">
        <color auto="1"/>
      </top>
      <bottom/>
      <diagonal/>
    </border>
    <border>
      <left/>
      <right/>
      <top style="thin">
        <color auto="1"/>
      </top>
      <bottom/>
      <diagonal/>
    </border>
  </borders>
  <cellStyleXfs count="1">
    <xf numFmtId="0" fontId="0" fillId="0" borderId="0"/>
  </cellStyleXfs>
  <cellXfs count="65">
    <xf numFmtId="0" fontId="0" fillId="0" borderId="0" xfId="0"/>
    <xf numFmtId="0" fontId="0" fillId="0" borderId="0" xfId="0" applyAlignment="1">
      <alignment horizontal="center"/>
    </xf>
    <xf numFmtId="0" fontId="3" fillId="0" borderId="0" xfId="0" applyFont="1"/>
    <xf numFmtId="0" fontId="0" fillId="0" borderId="1" xfId="0" applyBorder="1" applyProtection="1">
      <protection locked="0"/>
    </xf>
    <xf numFmtId="0" fontId="0" fillId="0" borderId="0" xfId="0" applyAlignment="1">
      <alignment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Border="1" applyAlignment="1">
      <alignment horizontal="center" vertical="center"/>
    </xf>
    <xf numFmtId="0" fontId="0" fillId="4" borderId="1" xfId="0" applyFill="1" applyBorder="1" applyAlignment="1">
      <alignment horizontal="center" vertical="center"/>
    </xf>
    <xf numFmtId="0" fontId="1" fillId="3" borderId="4" xfId="0" applyFont="1" applyFill="1" applyBorder="1" applyAlignment="1">
      <alignment vertical="top"/>
    </xf>
    <xf numFmtId="0" fontId="0" fillId="3" borderId="4" xfId="0" applyFill="1" applyBorder="1" applyAlignment="1">
      <alignment horizontal="center"/>
    </xf>
    <xf numFmtId="0" fontId="9" fillId="0" borderId="0" xfId="0" applyFont="1"/>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9" xfId="0" applyNumberFormat="1" applyBorder="1" applyAlignment="1" applyProtection="1">
      <alignment horizontal="center" vertical="center"/>
      <protection locked="0"/>
    </xf>
    <xf numFmtId="0" fontId="0" fillId="3" borderId="11" xfId="0" applyFill="1" applyBorder="1" applyAlignment="1">
      <alignment horizontal="center"/>
    </xf>
    <xf numFmtId="0" fontId="1" fillId="2" borderId="4" xfId="0" applyFont="1" applyFill="1" applyBorder="1" applyAlignment="1">
      <alignment vertical="center"/>
    </xf>
    <xf numFmtId="164" fontId="1" fillId="2" borderId="1" xfId="0" applyNumberFormat="1" applyFont="1" applyFill="1" applyBorder="1" applyAlignment="1">
      <alignment horizontal="center" vertical="center"/>
    </xf>
    <xf numFmtId="0" fontId="0" fillId="3" borderId="4" xfId="0" applyFill="1" applyBorder="1"/>
    <xf numFmtId="0" fontId="1" fillId="0" borderId="7" xfId="0" applyFont="1" applyBorder="1" applyAlignment="1" applyProtection="1">
      <alignment horizontal="center" vertical="center"/>
      <protection locked="0"/>
    </xf>
    <xf numFmtId="0" fontId="0" fillId="3" borderId="4" xfId="0" applyFill="1" applyBorder="1" applyAlignment="1" applyProtection="1">
      <alignment horizontal="center"/>
      <protection locked="0"/>
    </xf>
    <xf numFmtId="0" fontId="9" fillId="0" borderId="0" xfId="0" applyFont="1" applyAlignment="1">
      <alignment horizontal="right" vertical="top"/>
    </xf>
    <xf numFmtId="0" fontId="11" fillId="0" borderId="0" xfId="0" applyFont="1"/>
    <xf numFmtId="0" fontId="0" fillId="0" borderId="2" xfId="0" applyBorder="1" applyAlignment="1">
      <alignment vertical="top" wrapText="1"/>
    </xf>
    <xf numFmtId="164" fontId="0" fillId="3" borderId="1" xfId="0" applyNumberFormat="1" applyFill="1" applyBorder="1" applyAlignment="1">
      <alignment horizontal="center" vertical="center"/>
    </xf>
    <xf numFmtId="0" fontId="12" fillId="3" borderId="1" xfId="0" applyFont="1" applyFill="1" applyBorder="1"/>
    <xf numFmtId="0" fontId="11" fillId="0" borderId="0" xfId="0" applyFont="1" applyAlignment="1">
      <alignment wrapText="1"/>
    </xf>
    <xf numFmtId="164" fontId="0" fillId="3" borderId="5" xfId="0" applyNumberFormat="1" applyFill="1" applyBorder="1" applyAlignment="1">
      <alignment horizontal="center" vertical="center"/>
    </xf>
    <xf numFmtId="0" fontId="2" fillId="2" borderId="1" xfId="0" applyFont="1" applyFill="1" applyBorder="1" applyAlignment="1">
      <alignment horizontal="center"/>
    </xf>
    <xf numFmtId="0" fontId="0" fillId="0" borderId="1" xfId="0" applyBorder="1" applyAlignment="1">
      <alignment horizontal="center"/>
    </xf>
    <xf numFmtId="0" fontId="2" fillId="2" borderId="1" xfId="0" applyFont="1" applyFill="1" applyBorder="1"/>
    <xf numFmtId="164" fontId="0" fillId="0" borderId="9" xfId="0" applyNumberFormat="1" applyBorder="1" applyAlignment="1" applyProtection="1">
      <alignment horizontal="center" vertical="center"/>
      <protection locked="0"/>
    </xf>
    <xf numFmtId="0" fontId="0" fillId="0" borderId="11" xfId="0" applyBorder="1" applyAlignment="1">
      <alignment horizontal="left" vertical="top" wrapText="1"/>
    </xf>
    <xf numFmtId="164" fontId="0" fillId="0" borderId="5" xfId="0" applyNumberFormat="1" applyBorder="1" applyAlignment="1" applyProtection="1">
      <alignment horizontal="center" vertical="center"/>
      <protection locked="0"/>
    </xf>
    <xf numFmtId="164" fontId="0" fillId="0" borderId="3" xfId="0" applyNumberFormat="1" applyBorder="1" applyAlignment="1" applyProtection="1">
      <alignment horizontal="center" vertical="center"/>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0" fillId="0" borderId="11" xfId="0" applyBorder="1" applyAlignment="1">
      <alignment horizontal="left" wrapText="1"/>
    </xf>
    <xf numFmtId="0" fontId="9" fillId="0" borderId="11" xfId="0" applyFont="1" applyBorder="1" applyAlignment="1">
      <alignment horizontal="left" vertical="top"/>
    </xf>
    <xf numFmtId="0" fontId="1" fillId="0" borderId="7" xfId="0" applyFont="1" applyBorder="1" applyAlignment="1">
      <alignment horizontal="center" vertical="center"/>
    </xf>
    <xf numFmtId="164" fontId="0" fillId="0" borderId="9" xfId="0" applyNumberForma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0" fillId="0" borderId="11" xfId="0" applyBorder="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6" fillId="0" borderId="0" xfId="0" applyFont="1" applyAlignment="1">
      <alignment horizontal="center" vertical="center"/>
    </xf>
    <xf numFmtId="0" fontId="0" fillId="0" borderId="0" xfId="0" applyAlignment="1"/>
    <xf numFmtId="0" fontId="7" fillId="0" borderId="0" xfId="0" applyFont="1" applyAlignment="1">
      <alignment horizontal="center" vertical="center" wrapText="1"/>
    </xf>
    <xf numFmtId="0" fontId="0" fillId="0" borderId="0" xfId="0" applyAlignment="1">
      <alignment wrapText="1"/>
    </xf>
    <xf numFmtId="0" fontId="1" fillId="2" borderId="4" xfId="0" applyFont="1" applyFill="1" applyBorder="1" applyAlignment="1" applyProtection="1">
      <alignment vertical="center"/>
      <protection locked="0"/>
    </xf>
    <xf numFmtId="0" fontId="1" fillId="0" borderId="0" xfId="0" applyFont="1"/>
  </cellXfs>
  <cellStyles count="1">
    <cellStyle name="Normal" xfId="0" builtinId="0"/>
  </cellStyles>
  <dxfs count="155">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0</xdr:colOff>
      <xdr:row>0</xdr:row>
      <xdr:rowOff>0</xdr:rowOff>
    </xdr:from>
    <xdr:to>
      <xdr:col>8</xdr:col>
      <xdr:colOff>884250</xdr:colOff>
      <xdr:row>3</xdr:row>
      <xdr:rowOff>24335</xdr:rowOff>
    </xdr:to>
    <xdr:pic>
      <xdr:nvPicPr>
        <xdr:cNvPr id="3" name="Picture 2" descr="LOETB 2021 Logo - Small">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C11" sqref="C11"/>
    </sheetView>
  </sheetViews>
  <sheetFormatPr defaultRowHeight="15" x14ac:dyDescent="0.25"/>
  <cols>
    <col min="2" max="2" width="22" customWidth="1"/>
    <col min="3" max="3" width="16.7109375" customWidth="1"/>
    <col min="4" max="4" width="16.28515625" customWidth="1"/>
  </cols>
  <sheetData>
    <row r="1" spans="1:4" ht="18.75" x14ac:dyDescent="0.3">
      <c r="A1" s="2" t="s">
        <v>0</v>
      </c>
    </row>
    <row r="2" spans="1:4" ht="25.5" customHeight="1" x14ac:dyDescent="0.3">
      <c r="A2" s="2" t="s">
        <v>1</v>
      </c>
    </row>
    <row r="3" spans="1:4" ht="15.75" customHeight="1" x14ac:dyDescent="0.25">
      <c r="A3" t="s">
        <v>2</v>
      </c>
    </row>
    <row r="4" spans="1:4" x14ac:dyDescent="0.25">
      <c r="A4" t="s">
        <v>3</v>
      </c>
    </row>
    <row r="5" spans="1:4" x14ac:dyDescent="0.25">
      <c r="A5" t="s">
        <v>4</v>
      </c>
    </row>
    <row r="6" spans="1:4" x14ac:dyDescent="0.25">
      <c r="A6" t="s">
        <v>5</v>
      </c>
    </row>
    <row r="7" spans="1:4" x14ac:dyDescent="0.25">
      <c r="A7" t="s">
        <v>6</v>
      </c>
    </row>
    <row r="8" spans="1:4" x14ac:dyDescent="0.25">
      <c r="A8" t="s">
        <v>7</v>
      </c>
    </row>
    <row r="10" spans="1:4" x14ac:dyDescent="0.25">
      <c r="A10" s="37" t="s">
        <v>8</v>
      </c>
      <c r="B10" s="39" t="s">
        <v>9</v>
      </c>
      <c r="C10" s="39" t="s">
        <v>10</v>
      </c>
      <c r="D10" s="39" t="s">
        <v>11</v>
      </c>
    </row>
    <row r="11" spans="1:4" x14ac:dyDescent="0.25">
      <c r="A11" s="38">
        <v>1</v>
      </c>
      <c r="B11" s="10"/>
      <c r="C11" s="10"/>
      <c r="D11" s="3"/>
    </row>
    <row r="12" spans="1:4" x14ac:dyDescent="0.25">
      <c r="A12" s="38">
        <v>2</v>
      </c>
      <c r="B12" s="10"/>
      <c r="C12" s="10"/>
      <c r="D12" s="3"/>
    </row>
    <row r="13" spans="1:4" x14ac:dyDescent="0.25">
      <c r="A13" s="38">
        <v>3</v>
      </c>
      <c r="B13" s="10"/>
      <c r="C13" s="10"/>
      <c r="D13" s="3"/>
    </row>
    <row r="14" spans="1:4" x14ac:dyDescent="0.25">
      <c r="A14" s="38">
        <v>4</v>
      </c>
      <c r="B14" s="10"/>
      <c r="C14" s="10"/>
      <c r="D14" s="3"/>
    </row>
    <row r="15" spans="1:4" x14ac:dyDescent="0.25">
      <c r="A15" s="38">
        <v>5</v>
      </c>
      <c r="B15" s="10"/>
      <c r="C15" s="10"/>
      <c r="D15" s="3"/>
    </row>
    <row r="16" spans="1:4" x14ac:dyDescent="0.25">
      <c r="A16" s="38">
        <v>6</v>
      </c>
      <c r="B16" s="10"/>
      <c r="C16" s="10"/>
      <c r="D16" s="3"/>
    </row>
    <row r="17" spans="1:4" x14ac:dyDescent="0.25">
      <c r="A17" s="38">
        <v>7</v>
      </c>
      <c r="B17" s="10"/>
      <c r="C17" s="10"/>
      <c r="D17" s="3"/>
    </row>
    <row r="18" spans="1:4" x14ac:dyDescent="0.25">
      <c r="A18" s="38">
        <v>8</v>
      </c>
      <c r="B18" s="10"/>
      <c r="C18" s="10"/>
      <c r="D18" s="3"/>
    </row>
    <row r="19" spans="1:4" x14ac:dyDescent="0.25">
      <c r="A19" s="38">
        <v>9</v>
      </c>
      <c r="B19" s="10"/>
      <c r="C19" s="10"/>
      <c r="D19" s="3"/>
    </row>
    <row r="20" spans="1:4" x14ac:dyDescent="0.25">
      <c r="A20" s="38">
        <v>10</v>
      </c>
      <c r="B20" s="10"/>
      <c r="C20" s="10"/>
      <c r="D20" s="3"/>
    </row>
    <row r="21" spans="1:4" x14ac:dyDescent="0.25">
      <c r="A21" s="38">
        <v>11</v>
      </c>
      <c r="B21" s="10"/>
      <c r="C21" s="10"/>
      <c r="D21" s="3"/>
    </row>
    <row r="22" spans="1:4" x14ac:dyDescent="0.25">
      <c r="A22" s="38">
        <v>12</v>
      </c>
      <c r="B22" s="10"/>
      <c r="C22" s="10"/>
      <c r="D22" s="3"/>
    </row>
    <row r="23" spans="1:4" x14ac:dyDescent="0.25">
      <c r="A23" s="38">
        <v>13</v>
      </c>
      <c r="B23" s="10"/>
      <c r="C23" s="10"/>
      <c r="D23" s="3"/>
    </row>
    <row r="24" spans="1:4" x14ac:dyDescent="0.25">
      <c r="A24" s="38">
        <v>14</v>
      </c>
      <c r="B24" s="10"/>
      <c r="C24" s="10"/>
      <c r="D24" s="3"/>
    </row>
    <row r="25" spans="1:4" x14ac:dyDescent="0.25">
      <c r="A25" s="38">
        <v>15</v>
      </c>
      <c r="B25" s="10"/>
      <c r="C25" s="10"/>
      <c r="D25" s="3"/>
    </row>
    <row r="26" spans="1:4" x14ac:dyDescent="0.25">
      <c r="A26" s="38">
        <v>16</v>
      </c>
      <c r="B26" s="10"/>
      <c r="C26" s="10"/>
      <c r="D26" s="3"/>
    </row>
    <row r="27" spans="1:4" x14ac:dyDescent="0.25">
      <c r="A27" s="38">
        <v>17</v>
      </c>
      <c r="B27" s="10"/>
      <c r="C27" s="10"/>
      <c r="D27" s="3"/>
    </row>
    <row r="28" spans="1:4" x14ac:dyDescent="0.25">
      <c r="A28" s="38">
        <v>18</v>
      </c>
      <c r="B28" s="10"/>
      <c r="C28" s="10"/>
      <c r="D28" s="3"/>
    </row>
    <row r="29" spans="1:4" x14ac:dyDescent="0.25">
      <c r="A29" s="38">
        <v>19</v>
      </c>
      <c r="B29" s="10"/>
      <c r="C29" s="10"/>
      <c r="D29" s="3"/>
    </row>
    <row r="30" spans="1:4" x14ac:dyDescent="0.25">
      <c r="A30" s="38">
        <v>20</v>
      </c>
      <c r="B30" s="10"/>
      <c r="C30" s="10"/>
      <c r="D30" s="3"/>
    </row>
  </sheetData>
  <sheetProtection algorithmName="SHA-512" hashValue="hJFVxHc1BMOxroAXzAPWNwGDAqiOn5EHa8MrX3ZMd0kEM2k9bToMcbCQJ6lPbYgTJLA4O1oCp+F43kgV6VQI1A==" saltValue="FKwkWOXlYM0pvftHvd4PnQ=="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36"/>
  <sheetViews>
    <sheetView workbookViewId="0">
      <pane xSplit="2" ySplit="5" topLeftCell="C27" activePane="bottomRight" state="frozen"/>
      <selection pane="topRight" activeCell="C1" sqref="C1"/>
      <selection pane="bottomLeft" activeCell="A6" sqref="A6"/>
      <selection pane="bottomRight" activeCell="V12" sqref="V12:V17"/>
    </sheetView>
  </sheetViews>
  <sheetFormatPr defaultRowHeight="15" x14ac:dyDescent="0.25"/>
  <cols>
    <col min="1" max="1" width="6.140625" customWidth="1"/>
    <col min="2" max="2" width="54.85546875" customWidth="1"/>
    <col min="4" max="23" width="6" customWidth="1"/>
  </cols>
  <sheetData>
    <row r="1" spans="1:25" ht="18.75" x14ac:dyDescent="0.3">
      <c r="A1" s="2" t="str">
        <f>Learners!A1</f>
        <v>Career Planning 4N1109</v>
      </c>
    </row>
    <row r="2" spans="1:25" x14ac:dyDescent="0.25">
      <c r="D2" s="51" t="str">
        <f>Learners!$C11&amp;", "&amp;Learners!$B11</f>
        <v xml:space="preserve">, </v>
      </c>
      <c r="E2" s="51" t="str">
        <f>Learners!$C12&amp;", "&amp;Learners!$B12</f>
        <v xml:space="preserve">, </v>
      </c>
      <c r="F2" s="51" t="str">
        <f>Learners!$C13&amp;", "&amp;Learners!$B13</f>
        <v xml:space="preserve">, </v>
      </c>
      <c r="G2" s="51" t="str">
        <f>Learners!$C14&amp;", "&amp;Learners!$B14</f>
        <v xml:space="preserve">, </v>
      </c>
      <c r="H2" s="51" t="str">
        <f>Learners!$C15&amp;", "&amp;Learners!$B15</f>
        <v xml:space="preserve">, </v>
      </c>
      <c r="I2" s="51" t="str">
        <f>Learners!$C16&amp;", "&amp;Learners!$B16</f>
        <v xml:space="preserve">, </v>
      </c>
      <c r="J2" s="51" t="str">
        <f>Learners!$C17&amp;", "&amp;Learners!$B17</f>
        <v xml:space="preserve">, </v>
      </c>
      <c r="K2" s="51" t="str">
        <f>Learners!$C18&amp;", "&amp;Learners!$B18</f>
        <v xml:space="preserve">, </v>
      </c>
      <c r="L2" s="51" t="str">
        <f>Learners!$C19&amp;", "&amp;Learners!$B19</f>
        <v xml:space="preserve">, </v>
      </c>
      <c r="M2" s="51" t="str">
        <f>Learners!$C20&amp;", "&amp;Learners!$B20</f>
        <v xml:space="preserve">, </v>
      </c>
      <c r="N2" s="51" t="str">
        <f>Learners!$C21&amp;", "&amp;Learners!$B21</f>
        <v xml:space="preserve">, </v>
      </c>
      <c r="O2" s="51" t="str">
        <f>Learners!$C22&amp;", "&amp;Learners!$B22</f>
        <v xml:space="preserve">, </v>
      </c>
      <c r="P2" s="51" t="str">
        <f>Learners!$C23&amp;", "&amp;Learners!$B23</f>
        <v xml:space="preserve">, </v>
      </c>
      <c r="Q2" s="51" t="str">
        <f>Learners!$C24&amp;", "&amp;Learners!$B24</f>
        <v xml:space="preserve">, </v>
      </c>
      <c r="R2" s="51" t="str">
        <f>Learners!$C25&amp;", "&amp;Learners!$B25</f>
        <v xml:space="preserve">, </v>
      </c>
      <c r="S2" s="51" t="str">
        <f>Learners!$C26&amp;", "&amp;Learners!$B26</f>
        <v xml:space="preserve">, </v>
      </c>
      <c r="T2" s="51" t="str">
        <f>Learners!$C27&amp;", "&amp;Learners!$B27</f>
        <v xml:space="preserve">, </v>
      </c>
      <c r="U2" s="51" t="str">
        <f>Learners!$C28&amp;", "&amp;Learners!$B28</f>
        <v xml:space="preserve">, </v>
      </c>
      <c r="V2" s="51" t="str">
        <f>Learners!$C29&amp;", "&amp;Learners!$B29</f>
        <v xml:space="preserve">, </v>
      </c>
      <c r="W2" s="51" t="str">
        <f>Learners!$C30&amp;", "&amp;Learners!$B30</f>
        <v xml:space="preserve">, </v>
      </c>
    </row>
    <row r="3" spans="1:25" ht="18.75" x14ac:dyDescent="0.3">
      <c r="A3" s="2" t="s">
        <v>12</v>
      </c>
      <c r="D3" s="52"/>
      <c r="E3" s="52"/>
      <c r="F3" s="52"/>
      <c r="G3" s="52"/>
      <c r="H3" s="52"/>
      <c r="I3" s="52"/>
      <c r="J3" s="52"/>
      <c r="K3" s="52"/>
      <c r="L3" s="52"/>
      <c r="M3" s="52"/>
      <c r="N3" s="52"/>
      <c r="O3" s="52"/>
      <c r="P3" s="52"/>
      <c r="Q3" s="52"/>
      <c r="R3" s="52"/>
      <c r="S3" s="52"/>
      <c r="T3" s="52"/>
      <c r="U3" s="52"/>
      <c r="V3" s="52"/>
      <c r="W3" s="52"/>
    </row>
    <row r="4" spans="1:25" ht="59.25" customHeight="1" x14ac:dyDescent="0.25">
      <c r="D4" s="52"/>
      <c r="E4" s="52"/>
      <c r="F4" s="52"/>
      <c r="G4" s="52"/>
      <c r="H4" s="52"/>
      <c r="I4" s="52"/>
      <c r="J4" s="52"/>
      <c r="K4" s="52"/>
      <c r="L4" s="52"/>
      <c r="M4" s="52"/>
      <c r="N4" s="52"/>
      <c r="O4" s="52"/>
      <c r="P4" s="52"/>
      <c r="Q4" s="52"/>
      <c r="R4" s="52"/>
      <c r="S4" s="52"/>
      <c r="T4" s="52"/>
      <c r="U4" s="52"/>
      <c r="V4" s="52"/>
      <c r="W4" s="52"/>
    </row>
    <row r="5" spans="1:25" ht="30" x14ac:dyDescent="0.25">
      <c r="A5" s="5" t="s">
        <v>13</v>
      </c>
      <c r="B5" s="6"/>
      <c r="C5" s="7" t="s">
        <v>14</v>
      </c>
      <c r="D5" s="53"/>
      <c r="E5" s="53"/>
      <c r="F5" s="53"/>
      <c r="G5" s="53"/>
      <c r="H5" s="53"/>
      <c r="I5" s="53"/>
      <c r="J5" s="53"/>
      <c r="K5" s="53"/>
      <c r="L5" s="53"/>
      <c r="M5" s="53"/>
      <c r="N5" s="53"/>
      <c r="O5" s="53"/>
      <c r="P5" s="53"/>
      <c r="Q5" s="53"/>
      <c r="R5" s="53"/>
      <c r="S5" s="53"/>
      <c r="T5" s="53"/>
      <c r="U5" s="53"/>
      <c r="V5" s="53"/>
      <c r="W5" s="53"/>
    </row>
    <row r="6" spans="1:25" x14ac:dyDescent="0.25">
      <c r="A6" s="16" t="s">
        <v>15</v>
      </c>
      <c r="B6" s="27"/>
      <c r="C6" s="17"/>
      <c r="D6" s="33"/>
      <c r="E6" s="33"/>
      <c r="F6" s="33"/>
      <c r="G6" s="33"/>
      <c r="H6" s="33"/>
      <c r="I6" s="33"/>
      <c r="J6" s="33"/>
      <c r="K6" s="33"/>
      <c r="L6" s="33"/>
      <c r="M6" s="33"/>
      <c r="N6" s="33"/>
      <c r="O6" s="33"/>
      <c r="P6" s="33"/>
      <c r="Q6" s="33"/>
      <c r="R6" s="33"/>
      <c r="S6" s="33"/>
      <c r="T6" s="33"/>
      <c r="U6" s="33"/>
      <c r="V6" s="33"/>
      <c r="W6" s="33"/>
    </row>
    <row r="7" spans="1:25" ht="50.1" customHeight="1" x14ac:dyDescent="0.25">
      <c r="A7" s="46" t="s">
        <v>16</v>
      </c>
      <c r="B7" s="46"/>
      <c r="C7" s="48">
        <v>10</v>
      </c>
      <c r="D7" s="49"/>
      <c r="E7" s="49"/>
      <c r="F7" s="49"/>
      <c r="G7" s="49"/>
      <c r="H7" s="49"/>
      <c r="I7" s="49"/>
      <c r="J7" s="49"/>
      <c r="K7" s="49"/>
      <c r="L7" s="49"/>
      <c r="M7" s="49"/>
      <c r="N7" s="49"/>
      <c r="O7" s="49"/>
      <c r="P7" s="49"/>
      <c r="Q7" s="49"/>
      <c r="R7" s="49"/>
      <c r="S7" s="49"/>
      <c r="T7" s="49"/>
      <c r="U7" s="49"/>
      <c r="V7" s="49"/>
      <c r="W7" s="49"/>
    </row>
    <row r="8" spans="1:25" ht="15" customHeight="1" x14ac:dyDescent="0.25">
      <c r="A8" s="30" t="s">
        <v>17</v>
      </c>
      <c r="B8" s="32" t="s">
        <v>18</v>
      </c>
      <c r="C8" s="45"/>
      <c r="D8" s="50"/>
      <c r="E8" s="50"/>
      <c r="F8" s="50"/>
      <c r="G8" s="50"/>
      <c r="H8" s="50"/>
      <c r="I8" s="50"/>
      <c r="J8" s="50"/>
      <c r="K8" s="50"/>
      <c r="L8" s="50"/>
      <c r="M8" s="50"/>
      <c r="N8" s="50"/>
      <c r="O8" s="50"/>
      <c r="P8" s="50"/>
      <c r="Q8" s="50"/>
      <c r="R8" s="50"/>
      <c r="S8" s="50"/>
      <c r="T8" s="50"/>
      <c r="U8" s="50"/>
      <c r="V8" s="50"/>
      <c r="W8" s="50"/>
      <c r="Y8" s="18"/>
    </row>
    <row r="9" spans="1:25" ht="15" customHeight="1" x14ac:dyDescent="0.25">
      <c r="A9" s="30" t="s">
        <v>17</v>
      </c>
      <c r="B9" s="32" t="s">
        <v>19</v>
      </c>
      <c r="C9" s="45"/>
      <c r="D9" s="50"/>
      <c r="E9" s="50"/>
      <c r="F9" s="50"/>
      <c r="G9" s="50"/>
      <c r="H9" s="50"/>
      <c r="I9" s="50"/>
      <c r="J9" s="50"/>
      <c r="K9" s="50"/>
      <c r="L9" s="50"/>
      <c r="M9" s="50"/>
      <c r="N9" s="50"/>
      <c r="O9" s="50"/>
      <c r="P9" s="50"/>
      <c r="Q9" s="50"/>
      <c r="R9" s="50"/>
      <c r="S9" s="50"/>
      <c r="T9" s="50"/>
      <c r="U9" s="50"/>
      <c r="V9" s="50"/>
      <c r="W9" s="50"/>
    </row>
    <row r="10" spans="1:25" x14ac:dyDescent="0.25">
      <c r="A10" s="30" t="s">
        <v>17</v>
      </c>
      <c r="B10" s="32" t="s">
        <v>20</v>
      </c>
      <c r="C10" s="45"/>
      <c r="D10" s="50"/>
      <c r="E10" s="50"/>
      <c r="F10" s="50"/>
      <c r="G10" s="50"/>
      <c r="H10" s="50"/>
      <c r="I10" s="50"/>
      <c r="J10" s="50"/>
      <c r="K10" s="50"/>
      <c r="L10" s="50"/>
      <c r="M10" s="50"/>
      <c r="N10" s="50"/>
      <c r="O10" s="50"/>
      <c r="P10" s="50"/>
      <c r="Q10" s="50"/>
      <c r="R10" s="50"/>
      <c r="S10" s="50"/>
      <c r="T10" s="50"/>
      <c r="U10" s="50"/>
      <c r="V10" s="50"/>
      <c r="W10" s="50"/>
    </row>
    <row r="11" spans="1:25" x14ac:dyDescent="0.25">
      <c r="A11" s="16" t="s">
        <v>21</v>
      </c>
      <c r="B11" s="27"/>
      <c r="C11" s="17"/>
      <c r="D11" s="33"/>
      <c r="E11" s="33"/>
      <c r="F11" s="33"/>
      <c r="G11" s="33"/>
      <c r="H11" s="33"/>
      <c r="I11" s="33"/>
      <c r="J11" s="33"/>
      <c r="K11" s="33"/>
      <c r="L11" s="33"/>
      <c r="M11" s="33"/>
      <c r="N11" s="33"/>
      <c r="O11" s="33"/>
      <c r="P11" s="33"/>
      <c r="Q11" s="33"/>
      <c r="R11" s="33"/>
      <c r="S11" s="33"/>
      <c r="T11" s="33"/>
      <c r="U11" s="33"/>
      <c r="V11" s="33"/>
      <c r="W11" s="33"/>
    </row>
    <row r="12" spans="1:25" ht="60" customHeight="1" x14ac:dyDescent="0.25">
      <c r="A12" s="41" t="s">
        <v>22</v>
      </c>
      <c r="B12" s="47"/>
      <c r="C12" s="48">
        <v>20</v>
      </c>
      <c r="D12" s="49"/>
      <c r="E12" s="49"/>
      <c r="F12" s="49"/>
      <c r="G12" s="49"/>
      <c r="H12" s="49"/>
      <c r="I12" s="49"/>
      <c r="J12" s="49"/>
      <c r="K12" s="49"/>
      <c r="L12" s="49"/>
      <c r="M12" s="49"/>
      <c r="N12" s="49"/>
      <c r="O12" s="49"/>
      <c r="P12" s="49"/>
      <c r="Q12" s="49"/>
      <c r="R12" s="49"/>
      <c r="S12" s="49"/>
      <c r="T12" s="49"/>
      <c r="U12" s="49"/>
      <c r="V12" s="49"/>
      <c r="W12" s="49"/>
    </row>
    <row r="13" spans="1:25" ht="30" x14ac:dyDescent="0.25">
      <c r="A13" s="30" t="s">
        <v>17</v>
      </c>
      <c r="B13" s="32" t="s">
        <v>23</v>
      </c>
      <c r="C13" s="45"/>
      <c r="D13" s="50"/>
      <c r="E13" s="50"/>
      <c r="F13" s="50"/>
      <c r="G13" s="50"/>
      <c r="H13" s="50"/>
      <c r="I13" s="50"/>
      <c r="J13" s="50"/>
      <c r="K13" s="50"/>
      <c r="L13" s="50"/>
      <c r="M13" s="50"/>
      <c r="N13" s="50"/>
      <c r="O13" s="50"/>
      <c r="P13" s="50"/>
      <c r="Q13" s="50"/>
      <c r="R13" s="50"/>
      <c r="S13" s="50"/>
      <c r="T13" s="50"/>
      <c r="U13" s="50"/>
      <c r="V13" s="50"/>
      <c r="W13" s="50"/>
    </row>
    <row r="14" spans="1:25" ht="30" x14ac:dyDescent="0.25">
      <c r="A14" s="30" t="s">
        <v>17</v>
      </c>
      <c r="B14" s="32" t="s">
        <v>24</v>
      </c>
      <c r="C14" s="45"/>
      <c r="D14" s="50"/>
      <c r="E14" s="50"/>
      <c r="F14" s="50"/>
      <c r="G14" s="50"/>
      <c r="H14" s="50"/>
      <c r="I14" s="50"/>
      <c r="J14" s="50"/>
      <c r="K14" s="50"/>
      <c r="L14" s="50"/>
      <c r="M14" s="50"/>
      <c r="N14" s="50"/>
      <c r="O14" s="50"/>
      <c r="P14" s="50"/>
      <c r="Q14" s="50"/>
      <c r="R14" s="50"/>
      <c r="S14" s="50"/>
      <c r="T14" s="50"/>
      <c r="U14" s="50"/>
      <c r="V14" s="50"/>
      <c r="W14" s="50"/>
    </row>
    <row r="15" spans="1:25" ht="15.75" x14ac:dyDescent="0.25">
      <c r="A15" s="30" t="s">
        <v>17</v>
      </c>
      <c r="B15" s="31" t="s">
        <v>25</v>
      </c>
      <c r="C15" s="45"/>
      <c r="D15" s="50"/>
      <c r="E15" s="50"/>
      <c r="F15" s="50"/>
      <c r="G15" s="50"/>
      <c r="H15" s="50"/>
      <c r="I15" s="50"/>
      <c r="J15" s="50"/>
      <c r="K15" s="50"/>
      <c r="L15" s="50"/>
      <c r="M15" s="50"/>
      <c r="N15" s="50"/>
      <c r="O15" s="50"/>
      <c r="P15" s="50"/>
      <c r="Q15" s="50"/>
      <c r="R15" s="50"/>
      <c r="S15" s="50"/>
      <c r="T15" s="50"/>
      <c r="U15" s="50"/>
      <c r="V15" s="50"/>
      <c r="W15" s="50"/>
    </row>
    <row r="16" spans="1:25" ht="30" x14ac:dyDescent="0.25">
      <c r="A16" s="30" t="s">
        <v>17</v>
      </c>
      <c r="B16" s="32" t="s">
        <v>26</v>
      </c>
      <c r="C16" s="45"/>
      <c r="D16" s="50"/>
      <c r="E16" s="50"/>
      <c r="F16" s="50"/>
      <c r="G16" s="50"/>
      <c r="H16" s="50"/>
      <c r="I16" s="50"/>
      <c r="J16" s="50"/>
      <c r="K16" s="50"/>
      <c r="L16" s="50"/>
      <c r="M16" s="50"/>
      <c r="N16" s="50"/>
      <c r="O16" s="50"/>
      <c r="P16" s="50"/>
      <c r="Q16" s="50"/>
      <c r="R16" s="50"/>
      <c r="S16" s="50"/>
      <c r="T16" s="50"/>
      <c r="U16" s="50"/>
      <c r="V16" s="50"/>
      <c r="W16" s="50"/>
    </row>
    <row r="17" spans="1:23" ht="45" x14ac:dyDescent="0.25">
      <c r="A17" s="30" t="s">
        <v>17</v>
      </c>
      <c r="B17" s="32" t="s">
        <v>27</v>
      </c>
      <c r="C17" s="45"/>
      <c r="D17" s="50"/>
      <c r="E17" s="50"/>
      <c r="F17" s="50"/>
      <c r="G17" s="50"/>
      <c r="H17" s="50"/>
      <c r="I17" s="50"/>
      <c r="J17" s="50"/>
      <c r="K17" s="50"/>
      <c r="L17" s="50"/>
      <c r="M17" s="50"/>
      <c r="N17" s="50"/>
      <c r="O17" s="50"/>
      <c r="P17" s="50"/>
      <c r="Q17" s="50"/>
      <c r="R17" s="50"/>
      <c r="S17" s="50"/>
      <c r="T17" s="50"/>
      <c r="U17" s="50"/>
      <c r="V17" s="50"/>
      <c r="W17" s="50"/>
    </row>
    <row r="18" spans="1:23" x14ac:dyDescent="0.25">
      <c r="A18" s="16" t="s">
        <v>28</v>
      </c>
      <c r="B18" s="27"/>
      <c r="C18" s="17"/>
      <c r="D18" s="33"/>
      <c r="E18" s="33"/>
      <c r="F18" s="33"/>
      <c r="G18" s="33"/>
      <c r="H18" s="33"/>
      <c r="I18" s="33"/>
      <c r="J18" s="33"/>
      <c r="K18" s="33"/>
      <c r="L18" s="33"/>
      <c r="M18" s="33"/>
      <c r="N18" s="33"/>
      <c r="O18" s="33"/>
      <c r="P18" s="33"/>
      <c r="Q18" s="33"/>
      <c r="R18" s="33"/>
      <c r="S18" s="33"/>
      <c r="T18" s="33"/>
      <c r="U18" s="33"/>
      <c r="V18" s="33"/>
      <c r="W18" s="33"/>
    </row>
    <row r="19" spans="1:23" ht="39.950000000000003" customHeight="1" x14ac:dyDescent="0.25">
      <c r="A19" s="41" t="s">
        <v>29</v>
      </c>
      <c r="B19" s="41"/>
      <c r="C19" s="24"/>
      <c r="D19" s="36"/>
      <c r="E19" s="36"/>
      <c r="F19" s="36"/>
      <c r="G19" s="36"/>
      <c r="H19" s="36"/>
      <c r="I19" s="36"/>
      <c r="J19" s="36"/>
      <c r="K19" s="36"/>
      <c r="L19" s="36"/>
      <c r="M19" s="36"/>
      <c r="N19" s="36"/>
      <c r="O19" s="36"/>
      <c r="P19" s="36"/>
      <c r="Q19" s="36"/>
      <c r="R19" s="36"/>
      <c r="S19" s="36"/>
      <c r="T19" s="36"/>
      <c r="U19" s="36"/>
      <c r="V19" s="36"/>
      <c r="W19" s="36"/>
    </row>
    <row r="20" spans="1:23" x14ac:dyDescent="0.25">
      <c r="A20" s="30" t="s">
        <v>17</v>
      </c>
      <c r="B20" s="32" t="s">
        <v>30</v>
      </c>
      <c r="C20" s="44">
        <v>20</v>
      </c>
      <c r="D20" s="42"/>
      <c r="E20" s="42"/>
      <c r="F20" s="42"/>
      <c r="G20" s="42"/>
      <c r="H20" s="42"/>
      <c r="I20" s="42"/>
      <c r="J20" s="42"/>
      <c r="K20" s="42"/>
      <c r="L20" s="42"/>
      <c r="M20" s="42"/>
      <c r="N20" s="42"/>
      <c r="O20" s="42"/>
      <c r="P20" s="42"/>
      <c r="Q20" s="42"/>
      <c r="R20" s="42"/>
      <c r="S20" s="42"/>
      <c r="T20" s="42"/>
      <c r="U20" s="42"/>
      <c r="V20" s="42"/>
      <c r="W20" s="42"/>
    </row>
    <row r="21" spans="1:23" x14ac:dyDescent="0.25">
      <c r="A21" s="30" t="s">
        <v>17</v>
      </c>
      <c r="B21" s="32" t="s">
        <v>31</v>
      </c>
      <c r="C21" s="45"/>
      <c r="D21" s="43"/>
      <c r="E21" s="43"/>
      <c r="F21" s="43"/>
      <c r="G21" s="43"/>
      <c r="H21" s="43"/>
      <c r="I21" s="43"/>
      <c r="J21" s="43"/>
      <c r="K21" s="43"/>
      <c r="L21" s="43"/>
      <c r="M21" s="43"/>
      <c r="N21" s="43"/>
      <c r="O21" s="43"/>
      <c r="P21" s="43"/>
      <c r="Q21" s="43"/>
      <c r="R21" s="43"/>
      <c r="S21" s="43"/>
      <c r="T21" s="43"/>
      <c r="U21" s="43"/>
      <c r="V21" s="43"/>
      <c r="W21" s="43"/>
    </row>
    <row r="22" spans="1:23" x14ac:dyDescent="0.25">
      <c r="A22" s="30" t="s">
        <v>17</v>
      </c>
      <c r="B22" s="32" t="s">
        <v>32</v>
      </c>
      <c r="C22" s="45"/>
      <c r="D22" s="43"/>
      <c r="E22" s="43"/>
      <c r="F22" s="43"/>
      <c r="G22" s="43"/>
      <c r="H22" s="43"/>
      <c r="I22" s="43"/>
      <c r="J22" s="43"/>
      <c r="K22" s="43"/>
      <c r="L22" s="43"/>
      <c r="M22" s="43"/>
      <c r="N22" s="43"/>
      <c r="O22" s="43"/>
      <c r="P22" s="43"/>
      <c r="Q22" s="43"/>
      <c r="R22" s="43"/>
      <c r="S22" s="43"/>
      <c r="T22" s="43"/>
      <c r="U22" s="43"/>
      <c r="V22" s="43"/>
      <c r="W22" s="43"/>
    </row>
    <row r="23" spans="1:23" x14ac:dyDescent="0.25">
      <c r="A23" s="30" t="s">
        <v>17</v>
      </c>
      <c r="B23" s="32" t="s">
        <v>33</v>
      </c>
      <c r="C23" s="45"/>
      <c r="D23" s="43"/>
      <c r="E23" s="43"/>
      <c r="F23" s="43"/>
      <c r="G23" s="43"/>
      <c r="H23" s="43"/>
      <c r="I23" s="43"/>
      <c r="J23" s="43"/>
      <c r="K23" s="43"/>
      <c r="L23" s="43"/>
      <c r="M23" s="43"/>
      <c r="N23" s="43"/>
      <c r="O23" s="43"/>
      <c r="P23" s="43"/>
      <c r="Q23" s="43"/>
      <c r="R23" s="43"/>
      <c r="S23" s="43"/>
      <c r="T23" s="43"/>
      <c r="U23" s="43"/>
      <c r="V23" s="43"/>
      <c r="W23" s="43"/>
    </row>
    <row r="24" spans="1:23" x14ac:dyDescent="0.25">
      <c r="A24" s="30" t="s">
        <v>17</v>
      </c>
      <c r="B24" s="32" t="s">
        <v>34</v>
      </c>
      <c r="C24" s="45"/>
      <c r="D24" s="43"/>
      <c r="E24" s="43"/>
      <c r="F24" s="43"/>
      <c r="G24" s="43"/>
      <c r="H24" s="43"/>
      <c r="I24" s="43"/>
      <c r="J24" s="43"/>
      <c r="K24" s="43"/>
      <c r="L24" s="43"/>
      <c r="M24" s="43"/>
      <c r="N24" s="43"/>
      <c r="O24" s="43"/>
      <c r="P24" s="43"/>
      <c r="Q24" s="43"/>
      <c r="R24" s="43"/>
      <c r="S24" s="43"/>
      <c r="T24" s="43"/>
      <c r="U24" s="43"/>
      <c r="V24" s="43"/>
      <c r="W24" s="43"/>
    </row>
    <row r="25" spans="1:23" ht="30" x14ac:dyDescent="0.25">
      <c r="A25" s="30" t="s">
        <v>17</v>
      </c>
      <c r="B25" s="32" t="s">
        <v>35</v>
      </c>
      <c r="C25" s="45"/>
      <c r="D25" s="43"/>
      <c r="E25" s="43"/>
      <c r="F25" s="43"/>
      <c r="G25" s="43"/>
      <c r="H25" s="43"/>
      <c r="I25" s="43"/>
      <c r="J25" s="43"/>
      <c r="K25" s="43"/>
      <c r="L25" s="43"/>
      <c r="M25" s="43"/>
      <c r="N25" s="43"/>
      <c r="O25" s="43"/>
      <c r="P25" s="43"/>
      <c r="Q25" s="43"/>
      <c r="R25" s="43"/>
      <c r="S25" s="43"/>
      <c r="T25" s="43"/>
      <c r="U25" s="43"/>
      <c r="V25" s="43"/>
      <c r="W25" s="43"/>
    </row>
    <row r="26" spans="1:23" x14ac:dyDescent="0.25">
      <c r="A26" s="30" t="s">
        <v>17</v>
      </c>
      <c r="B26" s="32" t="s">
        <v>36</v>
      </c>
      <c r="C26" s="45"/>
      <c r="D26" s="43"/>
      <c r="E26" s="43"/>
      <c r="F26" s="43"/>
      <c r="G26" s="43"/>
      <c r="H26" s="43"/>
      <c r="I26" s="43"/>
      <c r="J26" s="43"/>
      <c r="K26" s="43"/>
      <c r="L26" s="43"/>
      <c r="M26" s="43"/>
      <c r="N26" s="43"/>
      <c r="O26" s="43"/>
      <c r="P26" s="43"/>
      <c r="Q26" s="43"/>
      <c r="R26" s="43"/>
      <c r="S26" s="43"/>
      <c r="T26" s="43"/>
      <c r="U26" s="43"/>
      <c r="V26" s="43"/>
      <c r="W26" s="43"/>
    </row>
    <row r="27" spans="1:23" x14ac:dyDescent="0.25">
      <c r="A27" s="30" t="s">
        <v>17</v>
      </c>
      <c r="B27" s="32" t="s">
        <v>37</v>
      </c>
      <c r="C27" s="45"/>
      <c r="D27" s="43"/>
      <c r="E27" s="43"/>
      <c r="F27" s="43"/>
      <c r="G27" s="43"/>
      <c r="H27" s="43"/>
      <c r="I27" s="43"/>
      <c r="J27" s="43"/>
      <c r="K27" s="43"/>
      <c r="L27" s="43"/>
      <c r="M27" s="43"/>
      <c r="N27" s="43"/>
      <c r="O27" s="43"/>
      <c r="P27" s="43"/>
      <c r="Q27" s="43"/>
      <c r="R27" s="43"/>
      <c r="S27" s="43"/>
      <c r="T27" s="43"/>
      <c r="U27" s="43"/>
      <c r="V27" s="43"/>
      <c r="W27" s="43"/>
    </row>
    <row r="28" spans="1:23" x14ac:dyDescent="0.25">
      <c r="A28" s="16" t="s">
        <v>38</v>
      </c>
      <c r="B28" s="27"/>
      <c r="C28" s="17"/>
      <c r="D28" s="33"/>
      <c r="E28" s="33"/>
      <c r="F28" s="33"/>
      <c r="G28" s="33"/>
      <c r="H28" s="33"/>
      <c r="I28" s="33"/>
      <c r="J28" s="33"/>
      <c r="K28" s="33"/>
      <c r="L28" s="33"/>
      <c r="M28" s="33"/>
      <c r="N28" s="33"/>
      <c r="O28" s="33"/>
      <c r="P28" s="33"/>
      <c r="Q28" s="33"/>
      <c r="R28" s="33"/>
      <c r="S28" s="33"/>
      <c r="T28" s="33"/>
      <c r="U28" s="33"/>
      <c r="V28" s="33"/>
      <c r="W28" s="33"/>
    </row>
    <row r="29" spans="1:23" ht="39.950000000000003" customHeight="1" x14ac:dyDescent="0.25">
      <c r="A29" s="41" t="s">
        <v>39</v>
      </c>
      <c r="B29" s="41"/>
      <c r="C29" s="44">
        <v>10</v>
      </c>
      <c r="D29" s="42"/>
      <c r="E29" s="42"/>
      <c r="F29" s="42"/>
      <c r="G29" s="42"/>
      <c r="H29" s="42"/>
      <c r="I29" s="42"/>
      <c r="J29" s="42"/>
      <c r="K29" s="42"/>
      <c r="L29" s="42"/>
      <c r="M29" s="42"/>
      <c r="N29" s="42"/>
      <c r="O29" s="42"/>
      <c r="P29" s="42"/>
      <c r="Q29" s="42"/>
      <c r="R29" s="42"/>
      <c r="S29" s="42"/>
      <c r="T29" s="42"/>
      <c r="U29" s="42"/>
      <c r="V29" s="42"/>
      <c r="W29" s="42"/>
    </row>
    <row r="30" spans="1:23" x14ac:dyDescent="0.25">
      <c r="A30" s="30" t="s">
        <v>17</v>
      </c>
      <c r="B30" s="32" t="s">
        <v>40</v>
      </c>
      <c r="C30" s="45"/>
      <c r="D30" s="43"/>
      <c r="E30" s="43"/>
      <c r="F30" s="43"/>
      <c r="G30" s="43"/>
      <c r="H30" s="43"/>
      <c r="I30" s="43"/>
      <c r="J30" s="43"/>
      <c r="K30" s="43"/>
      <c r="L30" s="43"/>
      <c r="M30" s="43"/>
      <c r="N30" s="43"/>
      <c r="O30" s="43"/>
      <c r="P30" s="43"/>
      <c r="Q30" s="43"/>
      <c r="R30" s="43"/>
      <c r="S30" s="43"/>
      <c r="T30" s="43"/>
      <c r="U30" s="43"/>
      <c r="V30" s="43"/>
      <c r="W30" s="43"/>
    </row>
    <row r="31" spans="1:23" ht="15.75" x14ac:dyDescent="0.25">
      <c r="A31" s="30" t="s">
        <v>17</v>
      </c>
      <c r="B31" s="31" t="s">
        <v>41</v>
      </c>
      <c r="C31" s="45"/>
      <c r="D31" s="43"/>
      <c r="E31" s="43"/>
      <c r="F31" s="43"/>
      <c r="G31" s="43"/>
      <c r="H31" s="43"/>
      <c r="I31" s="43"/>
      <c r="J31" s="43"/>
      <c r="K31" s="43"/>
      <c r="L31" s="43"/>
      <c r="M31" s="43"/>
      <c r="N31" s="43"/>
      <c r="O31" s="43"/>
      <c r="P31" s="43"/>
      <c r="Q31" s="43"/>
      <c r="R31" s="43"/>
      <c r="S31" s="43"/>
      <c r="T31" s="43"/>
      <c r="U31" s="43"/>
      <c r="V31" s="43"/>
      <c r="W31" s="43"/>
    </row>
    <row r="32" spans="1:23" ht="31.5" x14ac:dyDescent="0.25">
      <c r="A32" s="30" t="s">
        <v>17</v>
      </c>
      <c r="B32" s="35" t="s">
        <v>42</v>
      </c>
      <c r="C32" s="45"/>
      <c r="D32" s="43"/>
      <c r="E32" s="43"/>
      <c r="F32" s="43"/>
      <c r="G32" s="43"/>
      <c r="H32" s="43"/>
      <c r="I32" s="43"/>
      <c r="J32" s="43"/>
      <c r="K32" s="43"/>
      <c r="L32" s="43"/>
      <c r="M32" s="43"/>
      <c r="N32" s="43"/>
      <c r="O32" s="43"/>
      <c r="P32" s="43"/>
      <c r="Q32" s="43"/>
      <c r="R32" s="43"/>
      <c r="S32" s="43"/>
      <c r="T32" s="43"/>
      <c r="U32" s="43"/>
      <c r="V32" s="43"/>
      <c r="W32" s="43"/>
    </row>
    <row r="33" spans="1:23" s="64" customFormat="1" x14ac:dyDescent="0.25">
      <c r="A33" s="25" t="s">
        <v>43</v>
      </c>
      <c r="B33" s="25"/>
      <c r="C33" s="26">
        <f t="shared" ref="C33:W33" si="0">SUM(C6:C32)</f>
        <v>60</v>
      </c>
      <c r="D33" s="26">
        <f t="shared" si="0"/>
        <v>0</v>
      </c>
      <c r="E33" s="26">
        <f t="shared" si="0"/>
        <v>0</v>
      </c>
      <c r="F33" s="26">
        <f t="shared" si="0"/>
        <v>0</v>
      </c>
      <c r="G33" s="26">
        <f t="shared" si="0"/>
        <v>0</v>
      </c>
      <c r="H33" s="26">
        <f t="shared" si="0"/>
        <v>0</v>
      </c>
      <c r="I33" s="26">
        <f t="shared" si="0"/>
        <v>0</v>
      </c>
      <c r="J33" s="26">
        <f t="shared" si="0"/>
        <v>0</v>
      </c>
      <c r="K33" s="26">
        <f t="shared" si="0"/>
        <v>0</v>
      </c>
      <c r="L33" s="26">
        <f t="shared" si="0"/>
        <v>0</v>
      </c>
      <c r="M33" s="26">
        <f t="shared" si="0"/>
        <v>0</v>
      </c>
      <c r="N33" s="26">
        <f t="shared" si="0"/>
        <v>0</v>
      </c>
      <c r="O33" s="26">
        <f t="shared" si="0"/>
        <v>0</v>
      </c>
      <c r="P33" s="26">
        <f t="shared" si="0"/>
        <v>0</v>
      </c>
      <c r="Q33" s="26">
        <f t="shared" si="0"/>
        <v>0</v>
      </c>
      <c r="R33" s="26">
        <f t="shared" si="0"/>
        <v>0</v>
      </c>
      <c r="S33" s="26">
        <f t="shared" si="0"/>
        <v>0</v>
      </c>
      <c r="T33" s="26">
        <f t="shared" si="0"/>
        <v>0</v>
      </c>
      <c r="U33" s="26">
        <f t="shared" si="0"/>
        <v>0</v>
      </c>
      <c r="V33" s="26">
        <f t="shared" si="0"/>
        <v>0</v>
      </c>
      <c r="W33" s="26">
        <f t="shared" si="0"/>
        <v>0</v>
      </c>
    </row>
    <row r="35" spans="1:23" x14ac:dyDescent="0.25">
      <c r="A35" t="s">
        <v>44</v>
      </c>
      <c r="B35" t="s">
        <v>45</v>
      </c>
    </row>
    <row r="36" spans="1:23" x14ac:dyDescent="0.25">
      <c r="B36" t="s">
        <v>46</v>
      </c>
    </row>
  </sheetData>
  <sheetProtection algorithmName="SHA-512" hashValue="F0Mtq4vUUYODqHfW9Y2qnDSc+CbHlwZa/IYIPhK8XiY25CUCaFZRZGtCT2OVj6M6IBWYT45rNT8kA8zZi+ApGw==" saltValue="CNiIIklcqWIhau20FcFvzA==" spinCount="100000" sheet="1" objects="1" scenarios="1" selectLockedCells="1"/>
  <mergeCells count="108">
    <mergeCell ref="W12:W17"/>
    <mergeCell ref="R12:R17"/>
    <mergeCell ref="S12:S17"/>
    <mergeCell ref="T12:T17"/>
    <mergeCell ref="U12:U17"/>
    <mergeCell ref="V12:V17"/>
    <mergeCell ref="R29:R32"/>
    <mergeCell ref="S29:S32"/>
    <mergeCell ref="T29:T32"/>
    <mergeCell ref="U29:U32"/>
    <mergeCell ref="V29:V32"/>
    <mergeCell ref="E7:E10"/>
    <mergeCell ref="F7:F10"/>
    <mergeCell ref="G7:G10"/>
    <mergeCell ref="W7:W10"/>
    <mergeCell ref="C12:C17"/>
    <mergeCell ref="D12:D17"/>
    <mergeCell ref="E12:E17"/>
    <mergeCell ref="F12:F17"/>
    <mergeCell ref="G12:G17"/>
    <mergeCell ref="H12:H17"/>
    <mergeCell ref="I12:I17"/>
    <mergeCell ref="J12:J17"/>
    <mergeCell ref="K12:K17"/>
    <mergeCell ref="L12:L17"/>
    <mergeCell ref="M12:M17"/>
    <mergeCell ref="N12:N17"/>
    <mergeCell ref="O12:O17"/>
    <mergeCell ref="P12:P17"/>
    <mergeCell ref="Q12:Q17"/>
    <mergeCell ref="R7:R10"/>
    <mergeCell ref="S7:S10"/>
    <mergeCell ref="T7:T10"/>
    <mergeCell ref="U7:U10"/>
    <mergeCell ref="V7:V10"/>
    <mergeCell ref="M2:M5"/>
    <mergeCell ref="N2:N5"/>
    <mergeCell ref="P7:P10"/>
    <mergeCell ref="Q7:Q10"/>
    <mergeCell ref="H7:H10"/>
    <mergeCell ref="I7:I10"/>
    <mergeCell ref="J7:J10"/>
    <mergeCell ref="K7:K10"/>
    <mergeCell ref="L7:L10"/>
    <mergeCell ref="M7:M10"/>
    <mergeCell ref="N7:N10"/>
    <mergeCell ref="O7:O10"/>
    <mergeCell ref="D2:D5"/>
    <mergeCell ref="E2:E5"/>
    <mergeCell ref="F2:F5"/>
    <mergeCell ref="G2:G5"/>
    <mergeCell ref="H2:H5"/>
    <mergeCell ref="I2:I5"/>
    <mergeCell ref="J2:J5"/>
    <mergeCell ref="K2:K5"/>
    <mergeCell ref="L2:L5"/>
    <mergeCell ref="V2:V5"/>
    <mergeCell ref="W2:W5"/>
    <mergeCell ref="P2:P5"/>
    <mergeCell ref="Q2:Q5"/>
    <mergeCell ref="R2:R5"/>
    <mergeCell ref="S2:S5"/>
    <mergeCell ref="T2:T5"/>
    <mergeCell ref="U2:U5"/>
    <mergeCell ref="O2:O5"/>
    <mergeCell ref="A7:B7"/>
    <mergeCell ref="A12:B12"/>
    <mergeCell ref="W29:W32"/>
    <mergeCell ref="Q29:Q32"/>
    <mergeCell ref="P29:P32"/>
    <mergeCell ref="O29:O32"/>
    <mergeCell ref="N29:N32"/>
    <mergeCell ref="M29:M32"/>
    <mergeCell ref="L29:L32"/>
    <mergeCell ref="K29:K32"/>
    <mergeCell ref="J29:J32"/>
    <mergeCell ref="I29:I32"/>
    <mergeCell ref="H29:H32"/>
    <mergeCell ref="G29:G32"/>
    <mergeCell ref="F29:F32"/>
    <mergeCell ref="E29:E32"/>
    <mergeCell ref="D29:D32"/>
    <mergeCell ref="C29:C32"/>
    <mergeCell ref="W20:W27"/>
    <mergeCell ref="V20:V27"/>
    <mergeCell ref="U20:U27"/>
    <mergeCell ref="T20:T27"/>
    <mergeCell ref="C7:C10"/>
    <mergeCell ref="D7:D10"/>
    <mergeCell ref="A19:B19"/>
    <mergeCell ref="S20:S27"/>
    <mergeCell ref="R20:R27"/>
    <mergeCell ref="Q20:Q27"/>
    <mergeCell ref="P20:P27"/>
    <mergeCell ref="O20:O27"/>
    <mergeCell ref="N20:N27"/>
    <mergeCell ref="M20:M27"/>
    <mergeCell ref="L20:L27"/>
    <mergeCell ref="K20:K27"/>
    <mergeCell ref="A29:B29"/>
    <mergeCell ref="J20:J27"/>
    <mergeCell ref="I20:I27"/>
    <mergeCell ref="H20:H27"/>
    <mergeCell ref="G20:G27"/>
    <mergeCell ref="F20:F27"/>
    <mergeCell ref="E20:E27"/>
    <mergeCell ref="D20:D27"/>
    <mergeCell ref="C20:C27"/>
  </mergeCells>
  <conditionalFormatting sqref="D7:W7">
    <cfRule type="expression" dxfId="154" priority="400">
      <formula>D7&gt;$C7</formula>
    </cfRule>
  </conditionalFormatting>
  <conditionalFormatting sqref="D6">
    <cfRule type="expression" dxfId="134" priority="180">
      <formula>D6&gt;$C6</formula>
    </cfRule>
  </conditionalFormatting>
  <conditionalFormatting sqref="E6:W6">
    <cfRule type="expression" dxfId="133" priority="179">
      <formula>E6&gt;$C6</formula>
    </cfRule>
  </conditionalFormatting>
  <conditionalFormatting sqref="D11">
    <cfRule type="expression" dxfId="132" priority="178">
      <formula>D11&gt;$C11</formula>
    </cfRule>
  </conditionalFormatting>
  <conditionalFormatting sqref="E11:W11">
    <cfRule type="expression" dxfId="131" priority="177">
      <formula>E11&gt;$C11</formula>
    </cfRule>
  </conditionalFormatting>
  <conditionalFormatting sqref="D18:D19">
    <cfRule type="expression" dxfId="130" priority="176">
      <formula>D18&gt;$C18</formula>
    </cfRule>
  </conditionalFormatting>
  <conditionalFormatting sqref="E18:W19">
    <cfRule type="expression" dxfId="129" priority="175">
      <formula>E18&gt;$C18</formula>
    </cfRule>
  </conditionalFormatting>
  <conditionalFormatting sqref="D28">
    <cfRule type="expression" dxfId="128" priority="174">
      <formula>D28&gt;$C28</formula>
    </cfRule>
  </conditionalFormatting>
  <conditionalFormatting sqref="E28:W28">
    <cfRule type="expression" dxfId="127" priority="173">
      <formula>E28&gt;$C28</formula>
    </cfRule>
  </conditionalFormatting>
  <conditionalFormatting sqref="D12:W12">
    <cfRule type="expression" dxfId="126" priority="160">
      <formula>D12&gt;$C12</formula>
    </cfRule>
  </conditionalFormatting>
  <conditionalFormatting sqref="D20:W20">
    <cfRule type="expression" dxfId="106" priority="140">
      <formula>D20&gt;$C20</formula>
    </cfRule>
  </conditionalFormatting>
  <conditionalFormatting sqref="D29:W29">
    <cfRule type="expression" dxfId="86" priority="120">
      <formula>D29&gt;$C29</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25"/>
  <sheetViews>
    <sheetView tabSelected="1" workbookViewId="0">
      <pane xSplit="2" ySplit="5" topLeftCell="C15" activePane="bottomRight" state="frozen"/>
      <selection pane="topRight" activeCell="C1" sqref="C1"/>
      <selection pane="bottomLeft" activeCell="A6" sqref="A6"/>
      <selection pane="bottomRight" activeCell="D21" sqref="D21"/>
    </sheetView>
  </sheetViews>
  <sheetFormatPr defaultRowHeight="15" x14ac:dyDescent="0.25"/>
  <cols>
    <col min="1" max="1" width="6.140625" customWidth="1"/>
    <col min="2" max="2" width="54.85546875" customWidth="1"/>
    <col min="4" max="23" width="6" customWidth="1"/>
  </cols>
  <sheetData>
    <row r="1" spans="1:23" ht="18.75" x14ac:dyDescent="0.3">
      <c r="A1" s="2" t="str">
        <f>Learners!A1</f>
        <v>Career Planning 4N1109</v>
      </c>
    </row>
    <row r="2" spans="1:23" x14ac:dyDescent="0.25">
      <c r="D2" s="51" t="str">
        <f>Learners!$C11&amp;", "&amp;Learners!$B11</f>
        <v xml:space="preserve">, </v>
      </c>
      <c r="E2" s="51" t="str">
        <f>Learners!$C12&amp;", "&amp;Learners!$B12</f>
        <v xml:space="preserve">, </v>
      </c>
      <c r="F2" s="51" t="str">
        <f>Learners!$C13&amp;", "&amp;Learners!$B13</f>
        <v xml:space="preserve">, </v>
      </c>
      <c r="G2" s="51" t="str">
        <f>Learners!$C14&amp;", "&amp;Learners!$B14</f>
        <v xml:space="preserve">, </v>
      </c>
      <c r="H2" s="51" t="str">
        <f>Learners!$C15&amp;", "&amp;Learners!$B15</f>
        <v xml:space="preserve">, </v>
      </c>
      <c r="I2" s="51" t="str">
        <f>Learners!$C16&amp;", "&amp;Learners!$B16</f>
        <v xml:space="preserve">, </v>
      </c>
      <c r="J2" s="51" t="str">
        <f>Learners!$C17&amp;", "&amp;Learners!$B17</f>
        <v xml:space="preserve">, </v>
      </c>
      <c r="K2" s="51" t="str">
        <f>Learners!$C18&amp;", "&amp;Learners!$B18</f>
        <v xml:space="preserve">, </v>
      </c>
      <c r="L2" s="51" t="str">
        <f>Learners!$C19&amp;", "&amp;Learners!$B19</f>
        <v xml:space="preserve">, </v>
      </c>
      <c r="M2" s="51" t="str">
        <f>Learners!$C20&amp;", "&amp;Learners!$B20</f>
        <v xml:space="preserve">, </v>
      </c>
      <c r="N2" s="51" t="str">
        <f>Learners!$C21&amp;", "&amp;Learners!$B21</f>
        <v xml:space="preserve">, </v>
      </c>
      <c r="O2" s="51" t="str">
        <f>Learners!$C22&amp;", "&amp;Learners!$B22</f>
        <v xml:space="preserve">, </v>
      </c>
      <c r="P2" s="51" t="str">
        <f>Learners!$C23&amp;", "&amp;Learners!$B23</f>
        <v xml:space="preserve">, </v>
      </c>
      <c r="Q2" s="51" t="str">
        <f>Learners!$C24&amp;", "&amp;Learners!$B24</f>
        <v xml:space="preserve">, </v>
      </c>
      <c r="R2" s="51" t="str">
        <f>Learners!$C25&amp;", "&amp;Learners!$B25</f>
        <v xml:space="preserve">, </v>
      </c>
      <c r="S2" s="51" t="str">
        <f>Learners!$C26&amp;", "&amp;Learners!$B26</f>
        <v xml:space="preserve">, </v>
      </c>
      <c r="T2" s="51" t="str">
        <f>Learners!$C27&amp;", "&amp;Learners!$B27</f>
        <v xml:space="preserve">, </v>
      </c>
      <c r="U2" s="51" t="str">
        <f>Learners!$C28&amp;", "&amp;Learners!$B28</f>
        <v xml:space="preserve">, </v>
      </c>
      <c r="V2" s="51" t="str">
        <f>Learners!$C29&amp;", "&amp;Learners!$B29</f>
        <v xml:space="preserve">, </v>
      </c>
      <c r="W2" s="51" t="str">
        <f>Learners!$C30&amp;", "&amp;Learners!$B30</f>
        <v xml:space="preserve">, </v>
      </c>
    </row>
    <row r="3" spans="1:23" ht="18.75" x14ac:dyDescent="0.3">
      <c r="A3" s="2" t="s">
        <v>73</v>
      </c>
      <c r="D3" s="52"/>
      <c r="E3" s="52"/>
      <c r="F3" s="52"/>
      <c r="G3" s="52"/>
      <c r="H3" s="52"/>
      <c r="I3" s="52"/>
      <c r="J3" s="52"/>
      <c r="K3" s="52"/>
      <c r="L3" s="52"/>
      <c r="M3" s="52"/>
      <c r="N3" s="52"/>
      <c r="O3" s="52"/>
      <c r="P3" s="52"/>
      <c r="Q3" s="52"/>
      <c r="R3" s="52"/>
      <c r="S3" s="52"/>
      <c r="T3" s="52"/>
      <c r="U3" s="52"/>
      <c r="V3" s="52"/>
      <c r="W3" s="52"/>
    </row>
    <row r="4" spans="1:23" ht="59.25" customHeight="1" x14ac:dyDescent="0.25">
      <c r="D4" s="52"/>
      <c r="E4" s="52"/>
      <c r="F4" s="52"/>
      <c r="G4" s="52"/>
      <c r="H4" s="52"/>
      <c r="I4" s="52"/>
      <c r="J4" s="52"/>
      <c r="K4" s="52"/>
      <c r="L4" s="52"/>
      <c r="M4" s="52"/>
      <c r="N4" s="52"/>
      <c r="O4" s="52"/>
      <c r="P4" s="52"/>
      <c r="Q4" s="52"/>
      <c r="R4" s="52"/>
      <c r="S4" s="52"/>
      <c r="T4" s="52"/>
      <c r="U4" s="52"/>
      <c r="V4" s="52"/>
      <c r="W4" s="52"/>
    </row>
    <row r="5" spans="1:23" ht="30" x14ac:dyDescent="0.25">
      <c r="A5" s="5" t="s">
        <v>13</v>
      </c>
      <c r="B5" s="6"/>
      <c r="C5" s="7" t="s">
        <v>14</v>
      </c>
      <c r="D5" s="53"/>
      <c r="E5" s="53"/>
      <c r="F5" s="53"/>
      <c r="G5" s="53"/>
      <c r="H5" s="53"/>
      <c r="I5" s="53"/>
      <c r="J5" s="53"/>
      <c r="K5" s="53"/>
      <c r="L5" s="53"/>
      <c r="M5" s="53"/>
      <c r="N5" s="53"/>
      <c r="O5" s="53"/>
      <c r="P5" s="53"/>
      <c r="Q5" s="53"/>
      <c r="R5" s="53"/>
      <c r="S5" s="53"/>
      <c r="T5" s="53"/>
      <c r="U5" s="53"/>
      <c r="V5" s="53"/>
      <c r="W5" s="53"/>
    </row>
    <row r="6" spans="1:23" x14ac:dyDescent="0.25">
      <c r="A6" s="16" t="s">
        <v>47</v>
      </c>
      <c r="B6" s="27"/>
      <c r="C6" s="17"/>
      <c r="D6" s="33"/>
      <c r="E6" s="33"/>
      <c r="F6" s="33"/>
      <c r="G6" s="33"/>
      <c r="H6" s="33"/>
      <c r="I6" s="33"/>
      <c r="J6" s="33"/>
      <c r="K6" s="33"/>
      <c r="L6" s="33"/>
      <c r="M6" s="33"/>
      <c r="N6" s="33"/>
      <c r="O6" s="33"/>
      <c r="P6" s="33"/>
      <c r="Q6" s="33"/>
      <c r="R6" s="33"/>
      <c r="S6" s="33"/>
      <c r="T6" s="33"/>
      <c r="U6" s="33"/>
      <c r="V6" s="33"/>
      <c r="W6" s="33"/>
    </row>
    <row r="7" spans="1:23" ht="45" customHeight="1" x14ac:dyDescent="0.25">
      <c r="A7" s="41" t="s">
        <v>48</v>
      </c>
      <c r="B7" s="54"/>
      <c r="C7" s="57">
        <v>15</v>
      </c>
      <c r="D7" s="49"/>
      <c r="E7" s="49"/>
      <c r="F7" s="49"/>
      <c r="G7" s="49"/>
      <c r="H7" s="49"/>
      <c r="I7" s="49"/>
      <c r="J7" s="49"/>
      <c r="K7" s="49"/>
      <c r="L7" s="49"/>
      <c r="M7" s="49"/>
      <c r="N7" s="49"/>
      <c r="O7" s="49"/>
      <c r="P7" s="49"/>
      <c r="Q7" s="49"/>
      <c r="R7" s="49"/>
      <c r="S7" s="49"/>
      <c r="T7" s="49"/>
      <c r="U7" s="49"/>
      <c r="V7" s="49"/>
      <c r="W7" s="49"/>
    </row>
    <row r="8" spans="1:23" ht="15.75" x14ac:dyDescent="0.25">
      <c r="A8" s="30" t="s">
        <v>17</v>
      </c>
      <c r="B8" s="31" t="s">
        <v>49</v>
      </c>
      <c r="C8" s="58"/>
      <c r="D8" s="50"/>
      <c r="E8" s="50"/>
      <c r="F8" s="50"/>
      <c r="G8" s="50"/>
      <c r="H8" s="50"/>
      <c r="I8" s="50"/>
      <c r="J8" s="50"/>
      <c r="K8" s="50"/>
      <c r="L8" s="50"/>
      <c r="M8" s="50"/>
      <c r="N8" s="50"/>
      <c r="O8" s="50"/>
      <c r="P8" s="50"/>
      <c r="Q8" s="50"/>
      <c r="R8" s="50"/>
      <c r="S8" s="50"/>
      <c r="T8" s="50"/>
      <c r="U8" s="50"/>
      <c r="V8" s="50"/>
      <c r="W8" s="50"/>
    </row>
    <row r="9" spans="1:23" x14ac:dyDescent="0.25">
      <c r="A9" s="30" t="s">
        <v>17</v>
      </c>
      <c r="B9" s="32" t="s">
        <v>50</v>
      </c>
      <c r="C9" s="58"/>
      <c r="D9" s="50"/>
      <c r="E9" s="50"/>
      <c r="F9" s="50"/>
      <c r="G9" s="50"/>
      <c r="H9" s="50"/>
      <c r="I9" s="50"/>
      <c r="J9" s="50"/>
      <c r="K9" s="50"/>
      <c r="L9" s="50"/>
      <c r="M9" s="50"/>
      <c r="N9" s="50"/>
      <c r="O9" s="50"/>
      <c r="P9" s="50"/>
      <c r="Q9" s="50"/>
      <c r="R9" s="50"/>
      <c r="S9" s="50"/>
      <c r="T9" s="50"/>
      <c r="U9" s="50"/>
      <c r="V9" s="50"/>
      <c r="W9" s="50"/>
    </row>
    <row r="10" spans="1:23" x14ac:dyDescent="0.25">
      <c r="A10" s="30" t="s">
        <v>17</v>
      </c>
      <c r="B10" s="32" t="s">
        <v>51</v>
      </c>
      <c r="C10" s="58"/>
      <c r="D10" s="50"/>
      <c r="E10" s="50"/>
      <c r="F10" s="50"/>
      <c r="G10" s="50"/>
      <c r="H10" s="50"/>
      <c r="I10" s="50"/>
      <c r="J10" s="50"/>
      <c r="K10" s="50"/>
      <c r="L10" s="50"/>
      <c r="M10" s="50"/>
      <c r="N10" s="50"/>
      <c r="O10" s="50"/>
      <c r="P10" s="50"/>
      <c r="Q10" s="50"/>
      <c r="R10" s="50"/>
      <c r="S10" s="50"/>
      <c r="T10" s="50"/>
      <c r="U10" s="50"/>
      <c r="V10" s="50"/>
      <c r="W10" s="50"/>
    </row>
    <row r="11" spans="1:23" ht="30" x14ac:dyDescent="0.25">
      <c r="A11" s="30" t="s">
        <v>17</v>
      </c>
      <c r="B11" s="32" t="s">
        <v>52</v>
      </c>
      <c r="C11" s="58"/>
      <c r="D11" s="50"/>
      <c r="E11" s="50"/>
      <c r="F11" s="50"/>
      <c r="G11" s="50"/>
      <c r="H11" s="50"/>
      <c r="I11" s="50"/>
      <c r="J11" s="50"/>
      <c r="K11" s="50"/>
      <c r="L11" s="50"/>
      <c r="M11" s="50"/>
      <c r="N11" s="50"/>
      <c r="O11" s="50"/>
      <c r="P11" s="50"/>
      <c r="Q11" s="50"/>
      <c r="R11" s="50"/>
      <c r="S11" s="50"/>
      <c r="T11" s="50"/>
      <c r="U11" s="50"/>
      <c r="V11" s="50"/>
      <c r="W11" s="50"/>
    </row>
    <row r="12" spans="1:23" ht="45" x14ac:dyDescent="0.25">
      <c r="A12" s="30" t="s">
        <v>17</v>
      </c>
      <c r="B12" s="32" t="s">
        <v>53</v>
      </c>
      <c r="C12" s="58"/>
      <c r="D12" s="50"/>
      <c r="E12" s="50"/>
      <c r="F12" s="50"/>
      <c r="G12" s="50"/>
      <c r="H12" s="50"/>
      <c r="I12" s="50"/>
      <c r="J12" s="50"/>
      <c r="K12" s="50"/>
      <c r="L12" s="50"/>
      <c r="M12" s="50"/>
      <c r="N12" s="50"/>
      <c r="O12" s="50"/>
      <c r="P12" s="50"/>
      <c r="Q12" s="50"/>
      <c r="R12" s="50"/>
      <c r="S12" s="50"/>
      <c r="T12" s="50"/>
      <c r="U12" s="50"/>
      <c r="V12" s="50"/>
      <c r="W12" s="50"/>
    </row>
    <row r="13" spans="1:23" ht="15.75" x14ac:dyDescent="0.25">
      <c r="A13" s="34" t="s">
        <v>54</v>
      </c>
      <c r="B13" s="27"/>
      <c r="C13" s="29"/>
      <c r="D13" s="33"/>
      <c r="E13" s="33"/>
      <c r="F13" s="33"/>
      <c r="G13" s="33"/>
      <c r="H13" s="33"/>
      <c r="I13" s="33"/>
      <c r="J13" s="33"/>
      <c r="K13" s="33"/>
      <c r="L13" s="33"/>
      <c r="M13" s="33"/>
      <c r="N13" s="33"/>
      <c r="O13" s="33"/>
      <c r="P13" s="33"/>
      <c r="Q13" s="33"/>
      <c r="R13" s="33"/>
      <c r="S13" s="33"/>
      <c r="T13" s="33"/>
      <c r="U13" s="33"/>
      <c r="V13" s="33"/>
      <c r="W13" s="33"/>
    </row>
    <row r="14" spans="1:23" ht="45" customHeight="1" x14ac:dyDescent="0.25">
      <c r="A14" s="55" t="s">
        <v>55</v>
      </c>
      <c r="B14" s="56"/>
      <c r="C14" s="57">
        <v>15</v>
      </c>
      <c r="D14" s="49"/>
      <c r="E14" s="49"/>
      <c r="F14" s="49"/>
      <c r="G14" s="49"/>
      <c r="H14" s="49"/>
      <c r="I14" s="49"/>
      <c r="J14" s="49"/>
      <c r="K14" s="49"/>
      <c r="L14" s="49"/>
      <c r="M14" s="49"/>
      <c r="N14" s="49"/>
      <c r="O14" s="49"/>
      <c r="P14" s="49"/>
      <c r="Q14" s="49"/>
      <c r="R14" s="49"/>
      <c r="S14" s="49"/>
      <c r="T14" s="49"/>
      <c r="U14" s="49"/>
      <c r="V14" s="49"/>
      <c r="W14" s="49"/>
    </row>
    <row r="15" spans="1:23" ht="15.75" x14ac:dyDescent="0.25">
      <c r="A15" s="30" t="s">
        <v>17</v>
      </c>
      <c r="B15" s="31" t="s">
        <v>56</v>
      </c>
      <c r="C15" s="58"/>
      <c r="D15" s="50"/>
      <c r="E15" s="50"/>
      <c r="F15" s="50"/>
      <c r="G15" s="50"/>
      <c r="H15" s="50"/>
      <c r="I15" s="50"/>
      <c r="J15" s="50"/>
      <c r="K15" s="50"/>
      <c r="L15" s="50"/>
      <c r="M15" s="50"/>
      <c r="N15" s="50"/>
      <c r="O15" s="50"/>
      <c r="P15" s="50"/>
      <c r="Q15" s="50"/>
      <c r="R15" s="50"/>
      <c r="S15" s="50"/>
      <c r="T15" s="50"/>
      <c r="U15" s="50"/>
      <c r="V15" s="50"/>
      <c r="W15" s="50"/>
    </row>
    <row r="16" spans="1:23" x14ac:dyDescent="0.25">
      <c r="A16" s="30" t="s">
        <v>17</v>
      </c>
      <c r="B16" s="32" t="s">
        <v>57</v>
      </c>
      <c r="C16" s="58"/>
      <c r="D16" s="50"/>
      <c r="E16" s="50"/>
      <c r="F16" s="50"/>
      <c r="G16" s="50"/>
      <c r="H16" s="50"/>
      <c r="I16" s="50"/>
      <c r="J16" s="50"/>
      <c r="K16" s="50"/>
      <c r="L16" s="50"/>
      <c r="M16" s="50"/>
      <c r="N16" s="50"/>
      <c r="O16" s="50"/>
      <c r="P16" s="50"/>
      <c r="Q16" s="50"/>
      <c r="R16" s="50"/>
      <c r="S16" s="50"/>
      <c r="T16" s="50"/>
      <c r="U16" s="50"/>
      <c r="V16" s="50"/>
      <c r="W16" s="50"/>
    </row>
    <row r="17" spans="1:23" ht="30" x14ac:dyDescent="0.25">
      <c r="A17" s="30" t="s">
        <v>17</v>
      </c>
      <c r="B17" s="32" t="s">
        <v>58</v>
      </c>
      <c r="C17" s="58"/>
      <c r="D17" s="50"/>
      <c r="E17" s="50"/>
      <c r="F17" s="50"/>
      <c r="G17" s="50"/>
      <c r="H17" s="50"/>
      <c r="I17" s="50"/>
      <c r="J17" s="50"/>
      <c r="K17" s="50"/>
      <c r="L17" s="50"/>
      <c r="M17" s="50"/>
      <c r="N17" s="50"/>
      <c r="O17" s="50"/>
      <c r="P17" s="50"/>
      <c r="Q17" s="50"/>
      <c r="R17" s="50"/>
      <c r="S17" s="50"/>
      <c r="T17" s="50"/>
      <c r="U17" s="50"/>
      <c r="V17" s="50"/>
      <c r="W17" s="50"/>
    </row>
    <row r="18" spans="1:23" ht="30" x14ac:dyDescent="0.25">
      <c r="A18" s="30" t="s">
        <v>17</v>
      </c>
      <c r="B18" s="32" t="s">
        <v>59</v>
      </c>
      <c r="C18" s="58"/>
      <c r="D18" s="50"/>
      <c r="E18" s="50"/>
      <c r="F18" s="50"/>
      <c r="G18" s="50"/>
      <c r="H18" s="50"/>
      <c r="I18" s="50"/>
      <c r="J18" s="50"/>
      <c r="K18" s="50"/>
      <c r="L18" s="50"/>
      <c r="M18" s="50"/>
      <c r="N18" s="50"/>
      <c r="O18" s="50"/>
      <c r="P18" s="50"/>
      <c r="Q18" s="50"/>
      <c r="R18" s="50"/>
      <c r="S18" s="50"/>
      <c r="T18" s="50"/>
      <c r="U18" s="50"/>
      <c r="V18" s="50"/>
      <c r="W18" s="50"/>
    </row>
    <row r="19" spans="1:23" ht="30" x14ac:dyDescent="0.25">
      <c r="A19" s="30" t="s">
        <v>17</v>
      </c>
      <c r="B19" s="32" t="s">
        <v>60</v>
      </c>
      <c r="C19" s="58"/>
      <c r="D19" s="50"/>
      <c r="E19" s="50"/>
      <c r="F19" s="50"/>
      <c r="G19" s="50"/>
      <c r="H19" s="50"/>
      <c r="I19" s="50"/>
      <c r="J19" s="50"/>
      <c r="K19" s="50"/>
      <c r="L19" s="50"/>
      <c r="M19" s="50"/>
      <c r="N19" s="50"/>
      <c r="O19" s="50"/>
      <c r="P19" s="50"/>
      <c r="Q19" s="50"/>
      <c r="R19" s="50"/>
      <c r="S19" s="50"/>
      <c r="T19" s="50"/>
      <c r="U19" s="50"/>
      <c r="V19" s="50"/>
      <c r="W19" s="50"/>
    </row>
    <row r="20" spans="1:23" x14ac:dyDescent="0.25">
      <c r="A20" s="16" t="s">
        <v>61</v>
      </c>
      <c r="B20" s="27"/>
      <c r="C20" s="29"/>
      <c r="D20" s="33"/>
      <c r="E20" s="33"/>
      <c r="F20" s="33"/>
      <c r="G20" s="33"/>
      <c r="H20" s="33"/>
      <c r="I20" s="33"/>
      <c r="J20" s="33"/>
      <c r="K20" s="33"/>
      <c r="L20" s="33"/>
      <c r="M20" s="33"/>
      <c r="N20" s="33"/>
      <c r="O20" s="33"/>
      <c r="P20" s="33"/>
      <c r="Q20" s="33"/>
      <c r="R20" s="33"/>
      <c r="S20" s="33"/>
      <c r="T20" s="33"/>
      <c r="U20" s="33"/>
      <c r="V20" s="33"/>
      <c r="W20" s="33"/>
    </row>
    <row r="21" spans="1:23" ht="39.950000000000003" customHeight="1" x14ac:dyDescent="0.25">
      <c r="A21" s="41" t="s">
        <v>62</v>
      </c>
      <c r="B21" s="54"/>
      <c r="C21" s="28">
        <v>10</v>
      </c>
      <c r="D21" s="23"/>
      <c r="E21" s="40"/>
      <c r="F21" s="40"/>
      <c r="G21" s="40"/>
      <c r="H21" s="40"/>
      <c r="I21" s="40"/>
      <c r="J21" s="40"/>
      <c r="K21" s="40"/>
      <c r="L21" s="40"/>
      <c r="M21" s="40"/>
      <c r="N21" s="40"/>
      <c r="O21" s="40"/>
      <c r="P21" s="40"/>
      <c r="Q21" s="40"/>
      <c r="R21" s="40"/>
      <c r="S21" s="40"/>
      <c r="T21" s="40"/>
      <c r="U21" s="40"/>
      <c r="V21" s="40"/>
      <c r="W21" s="40"/>
    </row>
    <row r="22" spans="1:23" s="64" customFormat="1" x14ac:dyDescent="0.25">
      <c r="A22" s="63" t="s">
        <v>43</v>
      </c>
      <c r="B22" s="25"/>
      <c r="C22" s="26">
        <f t="shared" ref="C22:W22" si="0">SUM(C6:C21)</f>
        <v>40</v>
      </c>
      <c r="D22" s="26">
        <f t="shared" si="0"/>
        <v>0</v>
      </c>
      <c r="E22" s="26">
        <f t="shared" si="0"/>
        <v>0</v>
      </c>
      <c r="F22" s="26">
        <f t="shared" si="0"/>
        <v>0</v>
      </c>
      <c r="G22" s="26">
        <f t="shared" si="0"/>
        <v>0</v>
      </c>
      <c r="H22" s="26">
        <f t="shared" si="0"/>
        <v>0</v>
      </c>
      <c r="I22" s="26">
        <f t="shared" si="0"/>
        <v>0</v>
      </c>
      <c r="J22" s="26">
        <f t="shared" si="0"/>
        <v>0</v>
      </c>
      <c r="K22" s="26">
        <f t="shared" si="0"/>
        <v>0</v>
      </c>
      <c r="L22" s="26">
        <f t="shared" si="0"/>
        <v>0</v>
      </c>
      <c r="M22" s="26">
        <f t="shared" si="0"/>
        <v>0</v>
      </c>
      <c r="N22" s="26">
        <f t="shared" si="0"/>
        <v>0</v>
      </c>
      <c r="O22" s="26">
        <f t="shared" si="0"/>
        <v>0</v>
      </c>
      <c r="P22" s="26">
        <f t="shared" si="0"/>
        <v>0</v>
      </c>
      <c r="Q22" s="26">
        <f t="shared" si="0"/>
        <v>0</v>
      </c>
      <c r="R22" s="26">
        <f t="shared" si="0"/>
        <v>0</v>
      </c>
      <c r="S22" s="26">
        <f t="shared" si="0"/>
        <v>0</v>
      </c>
      <c r="T22" s="26">
        <f t="shared" si="0"/>
        <v>0</v>
      </c>
      <c r="U22" s="26">
        <f t="shared" si="0"/>
        <v>0</v>
      </c>
      <c r="V22" s="26">
        <f t="shared" si="0"/>
        <v>0</v>
      </c>
      <c r="W22" s="26">
        <f t="shared" si="0"/>
        <v>0</v>
      </c>
    </row>
    <row r="24" spans="1:23" x14ac:dyDescent="0.25">
      <c r="A24" t="s">
        <v>44</v>
      </c>
      <c r="B24" t="s">
        <v>45</v>
      </c>
    </row>
    <row r="25" spans="1:23" x14ac:dyDescent="0.25">
      <c r="B25" t="s">
        <v>46</v>
      </c>
    </row>
  </sheetData>
  <sheetProtection algorithmName="SHA-512" hashValue="/+sWn1Z7JlJ0EkIiF/I0/pnaRlnbQfT5FCkKizEbaTW3d7Vlt1SjzibMH/ydl0aRYafeAzBBsxdgKbxDOt4a8Q==" saltValue="VCs1Lc3BZoJ+4VQSIrgp8Q==" spinCount="100000" sheet="1" objects="1" scenarios="1" selectLockedCells="1"/>
  <mergeCells count="65">
    <mergeCell ref="W14:W19"/>
    <mergeCell ref="R14:R19"/>
    <mergeCell ref="S14:S19"/>
    <mergeCell ref="T14:T19"/>
    <mergeCell ref="U14:U19"/>
    <mergeCell ref="V14:V19"/>
    <mergeCell ref="R7:R12"/>
    <mergeCell ref="S7:S12"/>
    <mergeCell ref="T7:T12"/>
    <mergeCell ref="U7:U12"/>
    <mergeCell ref="V7:V12"/>
    <mergeCell ref="W7:W12"/>
    <mergeCell ref="C14:C19"/>
    <mergeCell ref="D14:D19"/>
    <mergeCell ref="E14:E19"/>
    <mergeCell ref="F14:F19"/>
    <mergeCell ref="G14:G19"/>
    <mergeCell ref="H14:H19"/>
    <mergeCell ref="I14:I19"/>
    <mergeCell ref="J14:J19"/>
    <mergeCell ref="K14:K19"/>
    <mergeCell ref="L14:L19"/>
    <mergeCell ref="M14:M19"/>
    <mergeCell ref="N14:N19"/>
    <mergeCell ref="O14:O19"/>
    <mergeCell ref="P14:P19"/>
    <mergeCell ref="Q14:Q19"/>
    <mergeCell ref="C7:C12"/>
    <mergeCell ref="D7:D12"/>
    <mergeCell ref="E7:E12"/>
    <mergeCell ref="F7:F12"/>
    <mergeCell ref="G7:G12"/>
    <mergeCell ref="O7:O12"/>
    <mergeCell ref="H2:H5"/>
    <mergeCell ref="I2:I5"/>
    <mergeCell ref="J2:J5"/>
    <mergeCell ref="K2:K5"/>
    <mergeCell ref="J7:J12"/>
    <mergeCell ref="K7:K12"/>
    <mergeCell ref="L7:L12"/>
    <mergeCell ref="M7:M12"/>
    <mergeCell ref="N7:N12"/>
    <mergeCell ref="L2:L5"/>
    <mergeCell ref="A7:B7"/>
    <mergeCell ref="A14:B14"/>
    <mergeCell ref="A21:B21"/>
    <mergeCell ref="V2:V5"/>
    <mergeCell ref="O2:O5"/>
    <mergeCell ref="D2:D5"/>
    <mergeCell ref="E2:E5"/>
    <mergeCell ref="F2:F5"/>
    <mergeCell ref="G2:G5"/>
    <mergeCell ref="M2:M5"/>
    <mergeCell ref="N2:N5"/>
    <mergeCell ref="P7:P12"/>
    <mergeCell ref="Q7:Q12"/>
    <mergeCell ref="H7:H12"/>
    <mergeCell ref="I7:I12"/>
    <mergeCell ref="W2:W5"/>
    <mergeCell ref="P2:P5"/>
    <mergeCell ref="Q2:Q5"/>
    <mergeCell ref="R2:R5"/>
    <mergeCell ref="S2:S5"/>
    <mergeCell ref="T2:T5"/>
    <mergeCell ref="U2:U5"/>
  </mergeCells>
  <conditionalFormatting sqref="D7:W7">
    <cfRule type="expression" dxfId="66" priority="220">
      <formula>D7&gt;$C7</formula>
    </cfRule>
  </conditionalFormatting>
  <conditionalFormatting sqref="D6">
    <cfRule type="expression" dxfId="46" priority="180">
      <formula>D6&gt;$C6</formula>
    </cfRule>
  </conditionalFormatting>
  <conditionalFormatting sqref="E6:W6">
    <cfRule type="expression" dxfId="45" priority="179">
      <formula>E6&gt;$C6</formula>
    </cfRule>
  </conditionalFormatting>
  <conditionalFormatting sqref="D13">
    <cfRule type="expression" dxfId="44" priority="178">
      <formula>D13&gt;$C13</formula>
    </cfRule>
  </conditionalFormatting>
  <conditionalFormatting sqref="E13:W13">
    <cfRule type="expression" dxfId="43" priority="177">
      <formula>E13&gt;$C13</formula>
    </cfRule>
  </conditionalFormatting>
  <conditionalFormatting sqref="D20">
    <cfRule type="expression" dxfId="42" priority="174">
      <formula>D20&gt;$C20</formula>
    </cfRule>
  </conditionalFormatting>
  <conditionalFormatting sqref="E20:W20">
    <cfRule type="expression" dxfId="41" priority="173">
      <formula>E20&gt;$C20</formula>
    </cfRule>
  </conditionalFormatting>
  <conditionalFormatting sqref="D14">
    <cfRule type="expression" dxfId="40" priority="160">
      <formula>D14&gt;$C14</formula>
    </cfRule>
  </conditionalFormatting>
  <conditionalFormatting sqref="E14:W14">
    <cfRule type="expression" dxfId="38" priority="159">
      <formula>E14&gt;$C14</formula>
    </cfRule>
  </conditionalFormatting>
  <conditionalFormatting sqref="D21:W21">
    <cfRule type="expression" dxfId="20" priority="120">
      <formula>D21&gt;$C21</formula>
    </cfRule>
  </conditionalFormatting>
  <pageMargins left="0.7" right="0.7" top="0.75" bottom="0.75" header="0.3" footer="0.3"/>
  <pageSetup paperSize="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workbookViewId="0">
      <selection activeCell="I16" sqref="I16"/>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8" t="s">
        <v>63</v>
      </c>
    </row>
    <row r="2" spans="1:9" ht="21" x14ac:dyDescent="0.35">
      <c r="A2" s="9" t="s">
        <v>64</v>
      </c>
    </row>
    <row r="4" spans="1:9" ht="18.75" x14ac:dyDescent="0.3">
      <c r="A4" s="2" t="str">
        <f>Learners!A1</f>
        <v>Career Planning 4N1109</v>
      </c>
    </row>
    <row r="6" spans="1:9" ht="25.5" x14ac:dyDescent="0.25">
      <c r="A6" s="11" t="s">
        <v>8</v>
      </c>
      <c r="B6" s="11" t="s">
        <v>10</v>
      </c>
      <c r="C6" s="11" t="s">
        <v>9</v>
      </c>
      <c r="D6" s="12" t="s">
        <v>65</v>
      </c>
      <c r="E6" s="12" t="s">
        <v>66</v>
      </c>
      <c r="F6" s="12" t="s">
        <v>67</v>
      </c>
      <c r="G6" s="12" t="s">
        <v>68</v>
      </c>
      <c r="H6" s="12" t="s">
        <v>69</v>
      </c>
      <c r="I6" s="12" t="s">
        <v>70</v>
      </c>
    </row>
    <row r="7" spans="1:9" ht="23.25" customHeight="1" x14ac:dyDescent="0.25">
      <c r="A7" s="15">
        <v>1</v>
      </c>
      <c r="B7" s="19" t="str">
        <f>IF(Learners!C11="","",Learners!C11)</f>
        <v/>
      </c>
      <c r="C7" s="19" t="str">
        <f>IF(Learners!B11="","",Learners!B11)</f>
        <v/>
      </c>
      <c r="D7" s="15" t="str">
        <f>IF(Learners!D$11="","",Learners!D$11)</f>
        <v/>
      </c>
      <c r="E7" s="15">
        <f>'Collection of Work'!$D$33</f>
        <v>0</v>
      </c>
      <c r="F7" s="15">
        <f>'Skills Demo'!$D$22</f>
        <v>0</v>
      </c>
      <c r="G7" s="15" t="str">
        <f t="shared" ref="G7:G26" si="0">IF(B7="","",SUM(E7:F7))</f>
        <v/>
      </c>
      <c r="H7" s="15" t="str">
        <f>IF(G7="","",IF(G7&gt;79,"D",IF(G7&gt;64,"M", IF(G7&gt;49,"P",IF(G7&lt;50,"U")))))</f>
        <v/>
      </c>
      <c r="I7" s="20"/>
    </row>
    <row r="8" spans="1:9" ht="23.25" customHeight="1" x14ac:dyDescent="0.25">
      <c r="A8" s="14">
        <v>2</v>
      </c>
      <c r="B8" s="21" t="str">
        <f>IF(Learners!C12="","",Learners!C12)</f>
        <v/>
      </c>
      <c r="C8" s="21" t="str">
        <f>IF(Learners!B12="","",Learners!B12)</f>
        <v/>
      </c>
      <c r="D8" s="14" t="str">
        <f>IF(Learners!D12="","",Learners!D12)</f>
        <v/>
      </c>
      <c r="E8" s="14">
        <f>'Collection of Work'!$E$33</f>
        <v>0</v>
      </c>
      <c r="F8" s="14">
        <f>'Skills Demo'!$E$22</f>
        <v>0</v>
      </c>
      <c r="G8" s="14" t="str">
        <f t="shared" si="0"/>
        <v/>
      </c>
      <c r="H8" s="14" t="str">
        <f t="shared" ref="H8:H26" si="1">IF(G8="","",IF(G8&gt;79,"D",IF(G8&gt;64,"M", IF(G8&gt;49,"P",IF(G8&lt;50,"U")))))</f>
        <v/>
      </c>
      <c r="I8" s="22"/>
    </row>
    <row r="9" spans="1:9" ht="23.25" customHeight="1" x14ac:dyDescent="0.25">
      <c r="A9" s="15">
        <v>3</v>
      </c>
      <c r="B9" s="19" t="str">
        <f>IF(Learners!C13="","",Learners!C13)</f>
        <v/>
      </c>
      <c r="C9" s="19" t="str">
        <f>IF(Learners!B13="","",Learners!B13)</f>
        <v/>
      </c>
      <c r="D9" s="15" t="str">
        <f>IF(Learners!D13="","",Learners!D13)</f>
        <v/>
      </c>
      <c r="E9" s="15">
        <f>'Collection of Work'!$F$33</f>
        <v>0</v>
      </c>
      <c r="F9" s="15">
        <f>'Skills Demo'!$F$22</f>
        <v>0</v>
      </c>
      <c r="G9" s="15" t="str">
        <f t="shared" si="0"/>
        <v/>
      </c>
      <c r="H9" s="15" t="str">
        <f t="shared" si="1"/>
        <v/>
      </c>
      <c r="I9" s="20"/>
    </row>
    <row r="10" spans="1:9" ht="23.25" customHeight="1" x14ac:dyDescent="0.25">
      <c r="A10" s="14">
        <v>4</v>
      </c>
      <c r="B10" s="21" t="str">
        <f>IF(Learners!C14="","",Learners!C14)</f>
        <v/>
      </c>
      <c r="C10" s="21" t="str">
        <f>IF(Learners!B14="","",Learners!B14)</f>
        <v/>
      </c>
      <c r="D10" s="14" t="str">
        <f>IF(Learners!D14="","",Learners!D14)</f>
        <v/>
      </c>
      <c r="E10" s="14">
        <f>'Collection of Work'!$G$33</f>
        <v>0</v>
      </c>
      <c r="F10" s="14">
        <f>'Skills Demo'!$G$22</f>
        <v>0</v>
      </c>
      <c r="G10" s="14" t="str">
        <f t="shared" si="0"/>
        <v/>
      </c>
      <c r="H10" s="14" t="str">
        <f t="shared" si="1"/>
        <v/>
      </c>
      <c r="I10" s="22"/>
    </row>
    <row r="11" spans="1:9" ht="23.25" customHeight="1" x14ac:dyDescent="0.25">
      <c r="A11" s="15">
        <v>5</v>
      </c>
      <c r="B11" s="19" t="str">
        <f>IF(Learners!C15="","",Learners!C15)</f>
        <v/>
      </c>
      <c r="C11" s="19" t="str">
        <f>IF(Learners!B15="","",Learners!B15)</f>
        <v/>
      </c>
      <c r="D11" s="15" t="str">
        <f>IF(Learners!D15="","",Learners!D15)</f>
        <v/>
      </c>
      <c r="E11" s="15">
        <f>'Collection of Work'!$H$33</f>
        <v>0</v>
      </c>
      <c r="F11" s="15">
        <f>'Skills Demo'!$H$22</f>
        <v>0</v>
      </c>
      <c r="G11" s="15" t="str">
        <f t="shared" si="0"/>
        <v/>
      </c>
      <c r="H11" s="15" t="str">
        <f t="shared" si="1"/>
        <v/>
      </c>
      <c r="I11" s="20"/>
    </row>
    <row r="12" spans="1:9" ht="23.25" customHeight="1" x14ac:dyDescent="0.25">
      <c r="A12" s="14">
        <v>6</v>
      </c>
      <c r="B12" s="21" t="str">
        <f>IF(Learners!C16="","",Learners!C16)</f>
        <v/>
      </c>
      <c r="C12" s="21" t="str">
        <f>IF(Learners!B16="","",Learners!B16)</f>
        <v/>
      </c>
      <c r="D12" s="14" t="str">
        <f>IF(Learners!D16="","",Learners!D16)</f>
        <v/>
      </c>
      <c r="E12" s="14">
        <f>'Collection of Work'!$I$33</f>
        <v>0</v>
      </c>
      <c r="F12" s="14">
        <f>'Skills Demo'!$I$22</f>
        <v>0</v>
      </c>
      <c r="G12" s="14" t="str">
        <f t="shared" si="0"/>
        <v/>
      </c>
      <c r="H12" s="14" t="str">
        <f t="shared" si="1"/>
        <v/>
      </c>
      <c r="I12" s="22"/>
    </row>
    <row r="13" spans="1:9" ht="23.25" customHeight="1" x14ac:dyDescent="0.25">
      <c r="A13" s="15">
        <v>7</v>
      </c>
      <c r="B13" s="19" t="str">
        <f>IF(Learners!C17="","",Learners!C17)</f>
        <v/>
      </c>
      <c r="C13" s="19" t="str">
        <f>IF(Learners!B17="","",Learners!B17)</f>
        <v/>
      </c>
      <c r="D13" s="15" t="str">
        <f>IF(Learners!D17="","",Learners!D17)</f>
        <v/>
      </c>
      <c r="E13" s="15">
        <f>'Collection of Work'!$J$33</f>
        <v>0</v>
      </c>
      <c r="F13" s="15">
        <f>'Skills Demo'!$J$22</f>
        <v>0</v>
      </c>
      <c r="G13" s="15" t="str">
        <f t="shared" si="0"/>
        <v/>
      </c>
      <c r="H13" s="15" t="str">
        <f t="shared" si="1"/>
        <v/>
      </c>
      <c r="I13" s="20"/>
    </row>
    <row r="14" spans="1:9" ht="23.25" customHeight="1" x14ac:dyDescent="0.25">
      <c r="A14" s="14">
        <v>8</v>
      </c>
      <c r="B14" s="21" t="str">
        <f>IF(Learners!C18="","",Learners!C18)</f>
        <v/>
      </c>
      <c r="C14" s="21" t="str">
        <f>IF(Learners!B18="","",Learners!B18)</f>
        <v/>
      </c>
      <c r="D14" s="14" t="str">
        <f>IF(Learners!D18="","",Learners!D18)</f>
        <v/>
      </c>
      <c r="E14" s="14">
        <f>'Collection of Work'!$K$33</f>
        <v>0</v>
      </c>
      <c r="F14" s="14">
        <f>'Skills Demo'!$K$22</f>
        <v>0</v>
      </c>
      <c r="G14" s="14" t="str">
        <f t="shared" si="0"/>
        <v/>
      </c>
      <c r="H14" s="14" t="str">
        <f t="shared" si="1"/>
        <v/>
      </c>
      <c r="I14" s="22"/>
    </row>
    <row r="15" spans="1:9" ht="23.25" customHeight="1" x14ac:dyDescent="0.25">
      <c r="A15" s="15">
        <v>9</v>
      </c>
      <c r="B15" s="19" t="str">
        <f>IF(Learners!C19="","",Learners!C19)</f>
        <v/>
      </c>
      <c r="C15" s="19" t="str">
        <f>IF(Learners!B19="","",Learners!B19)</f>
        <v/>
      </c>
      <c r="D15" s="15" t="str">
        <f>IF(Learners!D19="","",Learners!D19)</f>
        <v/>
      </c>
      <c r="E15" s="15">
        <f>'Collection of Work'!$L$33</f>
        <v>0</v>
      </c>
      <c r="F15" s="15">
        <f>'Skills Demo'!$L$22</f>
        <v>0</v>
      </c>
      <c r="G15" s="15" t="str">
        <f t="shared" si="0"/>
        <v/>
      </c>
      <c r="H15" s="15" t="str">
        <f t="shared" si="1"/>
        <v/>
      </c>
      <c r="I15" s="20"/>
    </row>
    <row r="16" spans="1:9" ht="23.25" customHeight="1" x14ac:dyDescent="0.25">
      <c r="A16" s="14">
        <v>10</v>
      </c>
      <c r="B16" s="21" t="str">
        <f>IF(Learners!C20="","",Learners!C20)</f>
        <v/>
      </c>
      <c r="C16" s="21" t="str">
        <f>IF(Learners!B20="","",Learners!B20)</f>
        <v/>
      </c>
      <c r="D16" s="14" t="str">
        <f>IF(Learners!D20="","",Learners!D20)</f>
        <v/>
      </c>
      <c r="E16" s="14">
        <f>'Collection of Work'!$M$33</f>
        <v>0</v>
      </c>
      <c r="F16" s="14">
        <f>'Skills Demo'!$M$22</f>
        <v>0</v>
      </c>
      <c r="G16" s="14" t="str">
        <f t="shared" si="0"/>
        <v/>
      </c>
      <c r="H16" s="14" t="str">
        <f t="shared" si="1"/>
        <v/>
      </c>
      <c r="I16" s="22"/>
    </row>
    <row r="17" spans="1:9" ht="23.25" customHeight="1" x14ac:dyDescent="0.25">
      <c r="A17" s="15">
        <v>11</v>
      </c>
      <c r="B17" s="19" t="str">
        <f>IF(Learners!C21="","",Learners!C21)</f>
        <v/>
      </c>
      <c r="C17" s="19" t="str">
        <f>IF(Learners!B21="","",Learners!B21)</f>
        <v/>
      </c>
      <c r="D17" s="15" t="str">
        <f>IF(Learners!D21="","",Learners!D21)</f>
        <v/>
      </c>
      <c r="E17" s="15">
        <f>'Collection of Work'!$N$33</f>
        <v>0</v>
      </c>
      <c r="F17" s="15">
        <f>'Skills Demo'!$N$22</f>
        <v>0</v>
      </c>
      <c r="G17" s="15" t="str">
        <f t="shared" si="0"/>
        <v/>
      </c>
      <c r="H17" s="15" t="str">
        <f t="shared" si="1"/>
        <v/>
      </c>
      <c r="I17" s="20"/>
    </row>
    <row r="18" spans="1:9" ht="23.25" customHeight="1" x14ac:dyDescent="0.25">
      <c r="A18" s="14">
        <v>12</v>
      </c>
      <c r="B18" s="21" t="str">
        <f>IF(Learners!C22="","",Learners!C22)</f>
        <v/>
      </c>
      <c r="C18" s="21" t="str">
        <f>IF(Learners!B22="","",Learners!B22)</f>
        <v/>
      </c>
      <c r="D18" s="14" t="str">
        <f>IF(Learners!D22="","",Learners!D22)</f>
        <v/>
      </c>
      <c r="E18" s="14">
        <f>'Collection of Work'!$O$33</f>
        <v>0</v>
      </c>
      <c r="F18" s="14">
        <f>'Skills Demo'!$O$22</f>
        <v>0</v>
      </c>
      <c r="G18" s="14" t="str">
        <f t="shared" si="0"/>
        <v/>
      </c>
      <c r="H18" s="14" t="str">
        <f t="shared" si="1"/>
        <v/>
      </c>
      <c r="I18" s="22"/>
    </row>
    <row r="19" spans="1:9" ht="23.25" customHeight="1" x14ac:dyDescent="0.25">
      <c r="A19" s="15">
        <v>13</v>
      </c>
      <c r="B19" s="19" t="str">
        <f>IF(Learners!C23="","",Learners!C23)</f>
        <v/>
      </c>
      <c r="C19" s="19" t="str">
        <f>IF(Learners!B23="","",Learners!B23)</f>
        <v/>
      </c>
      <c r="D19" s="15" t="str">
        <f>IF(Learners!D23="","",Learners!D23)</f>
        <v/>
      </c>
      <c r="E19" s="15">
        <f>'Collection of Work'!$P$33</f>
        <v>0</v>
      </c>
      <c r="F19" s="15">
        <f>'Skills Demo'!$P$22</f>
        <v>0</v>
      </c>
      <c r="G19" s="15" t="str">
        <f t="shared" si="0"/>
        <v/>
      </c>
      <c r="H19" s="15" t="str">
        <f t="shared" si="1"/>
        <v/>
      </c>
      <c r="I19" s="20"/>
    </row>
    <row r="20" spans="1:9" ht="23.25" customHeight="1" x14ac:dyDescent="0.25">
      <c r="A20" s="14">
        <v>14</v>
      </c>
      <c r="B20" s="21" t="str">
        <f>IF(Learners!C24="","",Learners!C24)</f>
        <v/>
      </c>
      <c r="C20" s="21" t="str">
        <f>IF(Learners!B24="","",Learners!B24)</f>
        <v/>
      </c>
      <c r="D20" s="14" t="str">
        <f>IF(Learners!D24="","",Learners!D24)</f>
        <v/>
      </c>
      <c r="E20" s="14">
        <f>'Collection of Work'!$Q$33</f>
        <v>0</v>
      </c>
      <c r="F20" s="14">
        <f>'Skills Demo'!$Q$22</f>
        <v>0</v>
      </c>
      <c r="G20" s="14" t="str">
        <f t="shared" si="0"/>
        <v/>
      </c>
      <c r="H20" s="14" t="str">
        <f t="shared" si="1"/>
        <v/>
      </c>
      <c r="I20" s="22"/>
    </row>
    <row r="21" spans="1:9" ht="23.25" customHeight="1" x14ac:dyDescent="0.25">
      <c r="A21" s="15">
        <v>15</v>
      </c>
      <c r="B21" s="19" t="str">
        <f>IF(Learners!C25="","",Learners!C25)</f>
        <v/>
      </c>
      <c r="C21" s="19" t="str">
        <f>IF(Learners!B25="","",Learners!B25)</f>
        <v/>
      </c>
      <c r="D21" s="15" t="str">
        <f>IF(Learners!D25="","",Learners!D25)</f>
        <v/>
      </c>
      <c r="E21" s="15">
        <f>'Collection of Work'!$R$33</f>
        <v>0</v>
      </c>
      <c r="F21" s="15">
        <f>'Skills Demo'!$R$22</f>
        <v>0</v>
      </c>
      <c r="G21" s="15" t="str">
        <f t="shared" si="0"/>
        <v/>
      </c>
      <c r="H21" s="15" t="str">
        <f t="shared" si="1"/>
        <v/>
      </c>
      <c r="I21" s="20"/>
    </row>
    <row r="22" spans="1:9" ht="23.25" customHeight="1" x14ac:dyDescent="0.25">
      <c r="A22" s="14">
        <v>16</v>
      </c>
      <c r="B22" s="21" t="str">
        <f>IF(Learners!C26="","",Learners!C26)</f>
        <v/>
      </c>
      <c r="C22" s="21" t="str">
        <f>IF(Learners!B26="","",Learners!B26)</f>
        <v/>
      </c>
      <c r="D22" s="14" t="str">
        <f>IF(Learners!D26="","",Learners!D26)</f>
        <v/>
      </c>
      <c r="E22" s="14">
        <f>'Collection of Work'!$S$33</f>
        <v>0</v>
      </c>
      <c r="F22" s="14">
        <f>'Skills Demo'!$S$22</f>
        <v>0</v>
      </c>
      <c r="G22" s="14" t="str">
        <f t="shared" si="0"/>
        <v/>
      </c>
      <c r="H22" s="14" t="str">
        <f t="shared" si="1"/>
        <v/>
      </c>
      <c r="I22" s="22"/>
    </row>
    <row r="23" spans="1:9" ht="23.25" customHeight="1" x14ac:dyDescent="0.25">
      <c r="A23" s="15">
        <v>17</v>
      </c>
      <c r="B23" s="19" t="str">
        <f>IF(Learners!C27="","",Learners!C27)</f>
        <v/>
      </c>
      <c r="C23" s="19" t="str">
        <f>IF(Learners!B27="","",Learners!B27)</f>
        <v/>
      </c>
      <c r="D23" s="15" t="str">
        <f>IF(Learners!D27="","",Learners!D27)</f>
        <v/>
      </c>
      <c r="E23" s="15">
        <f>'Collection of Work'!$T$33</f>
        <v>0</v>
      </c>
      <c r="F23" s="15">
        <f>'Skills Demo'!$T$22</f>
        <v>0</v>
      </c>
      <c r="G23" s="15" t="str">
        <f t="shared" si="0"/>
        <v/>
      </c>
      <c r="H23" s="15" t="str">
        <f t="shared" si="1"/>
        <v/>
      </c>
      <c r="I23" s="20"/>
    </row>
    <row r="24" spans="1:9" ht="23.25" customHeight="1" x14ac:dyDescent="0.25">
      <c r="A24" s="14">
        <v>18</v>
      </c>
      <c r="B24" s="21" t="str">
        <f>IF(Learners!C28="","",Learners!C28)</f>
        <v/>
      </c>
      <c r="C24" s="21" t="str">
        <f>IF(Learners!B28="","",Learners!B28)</f>
        <v/>
      </c>
      <c r="D24" s="14" t="str">
        <f>IF(Learners!D28="","",Learners!D28)</f>
        <v/>
      </c>
      <c r="E24" s="14">
        <f>'Collection of Work'!$U$33</f>
        <v>0</v>
      </c>
      <c r="F24" s="14">
        <f>'Skills Demo'!$U$22</f>
        <v>0</v>
      </c>
      <c r="G24" s="14" t="str">
        <f t="shared" si="0"/>
        <v/>
      </c>
      <c r="H24" s="14" t="str">
        <f t="shared" si="1"/>
        <v/>
      </c>
      <c r="I24" s="22"/>
    </row>
    <row r="25" spans="1:9" ht="23.25" customHeight="1" x14ac:dyDescent="0.25">
      <c r="A25" s="15">
        <v>19</v>
      </c>
      <c r="B25" s="19" t="str">
        <f>IF(Learners!C29="","",Learners!C29)</f>
        <v/>
      </c>
      <c r="C25" s="19" t="str">
        <f>IF(Learners!B29="","",Learners!B29)</f>
        <v/>
      </c>
      <c r="D25" s="15" t="str">
        <f>IF(Learners!D29="","",Learners!D29)</f>
        <v/>
      </c>
      <c r="E25" s="15">
        <f>'Collection of Work'!$V$33</f>
        <v>0</v>
      </c>
      <c r="F25" s="15">
        <f>'Skills Demo'!$V$22</f>
        <v>0</v>
      </c>
      <c r="G25" s="15" t="str">
        <f t="shared" si="0"/>
        <v/>
      </c>
      <c r="H25" s="15" t="str">
        <f t="shared" si="1"/>
        <v/>
      </c>
      <c r="I25" s="20"/>
    </row>
    <row r="26" spans="1:9" ht="23.25" customHeight="1" x14ac:dyDescent="0.25">
      <c r="A26" s="14">
        <v>20</v>
      </c>
      <c r="B26" s="21" t="str">
        <f>IF(Learners!C30="","",Learners!C30)</f>
        <v/>
      </c>
      <c r="C26" s="21" t="str">
        <f>IF(Learners!B30="","",Learners!B30)</f>
        <v/>
      </c>
      <c r="D26" s="14" t="str">
        <f>IF(Learners!D30="","",Learners!D30)</f>
        <v/>
      </c>
      <c r="E26" s="14">
        <f>'Collection of Work'!$W$33</f>
        <v>0</v>
      </c>
      <c r="F26" s="14">
        <f>'Skills Demo'!$W$22</f>
        <v>0</v>
      </c>
      <c r="G26" s="14" t="str">
        <f t="shared" si="0"/>
        <v/>
      </c>
      <c r="H26" s="14" t="str">
        <f t="shared" si="1"/>
        <v/>
      </c>
      <c r="I26" s="22"/>
    </row>
    <row r="27" spans="1:9" x14ac:dyDescent="0.25">
      <c r="I27" s="13"/>
    </row>
    <row r="28" spans="1:9" ht="29.25" customHeight="1" x14ac:dyDescent="0.25">
      <c r="A28" s="59" t="s">
        <v>71</v>
      </c>
      <c r="B28" s="60"/>
      <c r="C28" s="60"/>
      <c r="D28" s="60"/>
      <c r="E28" s="60"/>
      <c r="F28" s="60"/>
      <c r="G28" s="60"/>
      <c r="H28" s="60"/>
      <c r="I28" s="60"/>
    </row>
    <row r="29" spans="1:9" ht="30" customHeight="1" x14ac:dyDescent="0.25">
      <c r="A29" s="61" t="s">
        <v>72</v>
      </c>
      <c r="B29" s="62"/>
      <c r="C29" s="62"/>
      <c r="D29" s="62"/>
      <c r="E29" s="62"/>
      <c r="F29" s="62"/>
      <c r="G29" s="62"/>
      <c r="H29" s="62"/>
      <c r="I29" s="62"/>
    </row>
    <row r="30" spans="1:9" x14ac:dyDescent="0.25">
      <c r="B30" s="4"/>
    </row>
  </sheetData>
  <sheetProtection algorithmName="SHA-512" hashValue="/TnV5yZKTcEZsBXagYbEC1ebGqviLNlvs8wcUpAyf3dzpcG+AH/puAXrHhxGAiyOGkBtDD81jTCSwLbOyqC/AQ==" saltValue="6+RAVY8rxheT2QTzB5wB1A=="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7a59fc8e-9142-4894-a20a-b7ef6a0b834d">
      <Terms xmlns="http://schemas.microsoft.com/office/infopath/2007/PartnerControls"/>
    </lcf76f155ced4ddcb4097134ff3c332f>
    <_ip_UnifiedCompliancePolicyProperties xmlns="http://schemas.microsoft.com/sharepoint/v3" xsi:nil="true"/>
    <TaxCatchAll xmlns="f19a456c-05b6-4807-b724-60ac1e17b13f" xsi:nil="true"/>
    <SharedWithUsers xmlns="80ce844a-3414-47bc-be42-35076de08631">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969C5DDFA2D31489F34CE99EFB94260" ma:contentTypeVersion="" ma:contentTypeDescription="Create a new document." ma:contentTypeScope="" ma:versionID="a0dea7cb173f731fbe44b8cb89a0b91a">
  <xsd:schema xmlns:xsd="http://www.w3.org/2001/XMLSchema" xmlns:xs="http://www.w3.org/2001/XMLSchema" xmlns:p="http://schemas.microsoft.com/office/2006/metadata/properties" xmlns:ns1="http://schemas.microsoft.com/sharepoint/v3" xmlns:ns2="7a59fc8e-9142-4894-a20a-b7ef6a0b834d" xmlns:ns3="80ce844a-3414-47bc-be42-35076de08631" xmlns:ns4="f19a456c-05b6-4807-b724-60ac1e17b13f" targetNamespace="http://schemas.microsoft.com/office/2006/metadata/properties" ma:root="true" ma:fieldsID="a5394dcca09b5d3ef1d90baf871a96b6" ns1:_="" ns2:_="" ns3:_="" ns4:_="">
    <xsd:import namespace="http://schemas.microsoft.com/sharepoint/v3"/>
    <xsd:import namespace="7a59fc8e-9142-4894-a20a-b7ef6a0b834d"/>
    <xsd:import namespace="80ce844a-3414-47bc-be42-35076de08631"/>
    <xsd:import namespace="f19a456c-05b6-4807-b724-60ac1e17b13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59fc8e-9142-4894-a20a-b7ef6a0b83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0c362e63-5d62-4aa5-b4d4-4e9402c783d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9a456c-05b6-4807-b724-60ac1e17b13f"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cb46960a-8133-43a6-b080-9db5e3f72f9c}" ma:internalName="TaxCatchAll" ma:showField="CatchAllData" ma:web="f19a456c-05b6-4807-b724-60ac1e17b1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68DF4702-C1A4-44B2-B103-E1C44A5A470B}">
  <ds:schemaRefs>
    <ds:schemaRef ds:uri="http://purl.org/dc/elements/1.1/"/>
    <ds:schemaRef ds:uri="http://schemas.microsoft.com/office/2006/metadata/properties"/>
    <ds:schemaRef ds:uri="7a59fc8e-9142-4894-a20a-b7ef6a0b834d"/>
    <ds:schemaRef ds:uri="http://schemas.microsoft.com/office/2006/documentManagement/types"/>
    <ds:schemaRef ds:uri="f19a456c-05b6-4807-b724-60ac1e17b13f"/>
    <ds:schemaRef ds:uri="http://purl.org/dc/terms/"/>
    <ds:schemaRef ds:uri="http://schemas.openxmlformats.org/package/2006/metadata/core-properties"/>
    <ds:schemaRef ds:uri="http://schemas.microsoft.com/office/infopath/2007/PartnerControls"/>
    <ds:schemaRef ds:uri="http://purl.org/dc/dcmitype/"/>
    <ds:schemaRef ds:uri="80ce844a-3414-47bc-be42-35076de08631"/>
    <ds:schemaRef ds:uri="http://schemas.microsoft.com/sharepoint/v3"/>
    <ds:schemaRef ds:uri="http://www.w3.org/XML/1998/namespace"/>
  </ds:schemaRefs>
</ds:datastoreItem>
</file>

<file path=customXml/itemProps3.xml><?xml version="1.0" encoding="utf-8"?>
<ds:datastoreItem xmlns:ds="http://schemas.openxmlformats.org/officeDocument/2006/customXml" ds:itemID="{C38B18FC-626E-4881-AFE4-880014E530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a59fc8e-9142-4894-a20a-b7ef6a0b834d"/>
    <ds:schemaRef ds:uri="80ce844a-3414-47bc-be42-35076de08631"/>
    <ds:schemaRef ds:uri="f19a456c-05b6-4807-b724-60ac1e17b1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2024-07-26T12:11:13Z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0x0101008969C5DDFA2D31489F34CE99EFB94260</vt:lpwstr>
  </property>
  <property fmtid="{D5CDD505-2E9C-101B-9397-08002B2CF9AE}" pid="3" name="Order">
    <vt:r8>4500</vt:r8>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