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1576" windowHeight="8004" activeTab="4"/>
  </bookViews>
  <sheets>
    <sheet name="Learners" sheetId="1" r:id="rId1"/>
    <sheet name="Exam" sheetId="7" r:id="rId2"/>
    <sheet name="Learner Record" sheetId="5"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5" l="1"/>
  <c r="F13" i="5"/>
  <c r="D13" i="5" l="1"/>
  <c r="E13" i="5"/>
  <c r="H13" i="5"/>
  <c r="I13" i="5"/>
  <c r="J13" i="5"/>
  <c r="K13" i="5"/>
  <c r="L13" i="5"/>
  <c r="M13" i="5"/>
  <c r="N13" i="5"/>
  <c r="O13" i="5"/>
  <c r="P13" i="5"/>
  <c r="Q13" i="5"/>
  <c r="R13" i="5"/>
  <c r="S13" i="5"/>
  <c r="T13" i="5"/>
  <c r="U13" i="5"/>
  <c r="V13" i="5"/>
  <c r="W13" i="5"/>
  <c r="C13" i="5"/>
  <c r="D13" i="8"/>
  <c r="E13" i="8"/>
  <c r="F13" i="8"/>
  <c r="G13" i="8"/>
  <c r="H13" i="8"/>
  <c r="I13" i="8"/>
  <c r="J13" i="8"/>
  <c r="K13" i="8"/>
  <c r="L13" i="8"/>
  <c r="M13" i="8"/>
  <c r="N13" i="8"/>
  <c r="O13" i="8"/>
  <c r="P13" i="8"/>
  <c r="Q13" i="8"/>
  <c r="R13" i="8"/>
  <c r="S13" i="8"/>
  <c r="T13" i="8"/>
  <c r="U13" i="8"/>
  <c r="V13" i="8"/>
  <c r="W13" i="8"/>
  <c r="C13" i="8"/>
  <c r="D21" i="7" l="1"/>
  <c r="E21" i="7"/>
  <c r="F21" i="7"/>
  <c r="G21" i="7"/>
  <c r="H21" i="7"/>
  <c r="I21" i="7"/>
  <c r="J21" i="7"/>
  <c r="K21" i="7"/>
  <c r="L21" i="7"/>
  <c r="M21" i="7"/>
  <c r="N21" i="7"/>
  <c r="O21" i="7"/>
  <c r="P21" i="7"/>
  <c r="Q21" i="7"/>
  <c r="R21" i="7"/>
  <c r="S21" i="7"/>
  <c r="T21" i="7"/>
  <c r="U21" i="7"/>
  <c r="V21" i="7"/>
  <c r="W21" i="7"/>
  <c r="C21" i="7"/>
  <c r="G26" i="6" l="1"/>
  <c r="G25" i="6"/>
  <c r="G24" i="6"/>
  <c r="G23" i="6"/>
  <c r="G22" i="6"/>
  <c r="G21" i="6"/>
  <c r="G20" i="6"/>
  <c r="G19" i="6"/>
  <c r="G18" i="6"/>
  <c r="G17" i="6"/>
  <c r="G16" i="6"/>
  <c r="G15" i="6"/>
  <c r="G14" i="6"/>
  <c r="G13" i="6"/>
  <c r="G12" i="6"/>
  <c r="G11" i="6"/>
  <c r="G10" i="6"/>
  <c r="G9" i="6"/>
  <c r="G8" i="6"/>
  <c r="G7" i="6"/>
  <c r="W2" i="8"/>
  <c r="V2" i="8"/>
  <c r="U2" i="8"/>
  <c r="T2" i="8"/>
  <c r="S2" i="8"/>
  <c r="R2" i="8"/>
  <c r="Q2" i="8"/>
  <c r="P2" i="8"/>
  <c r="O2" i="8"/>
  <c r="N2" i="8"/>
  <c r="M2" i="8"/>
  <c r="L2" i="8"/>
  <c r="K2" i="8"/>
  <c r="J2" i="8"/>
  <c r="I2" i="8"/>
  <c r="H2" i="8"/>
  <c r="G2" i="8"/>
  <c r="F2" i="8"/>
  <c r="E2" i="8"/>
  <c r="D2" i="8"/>
  <c r="A1" i="8"/>
  <c r="F26" i="6"/>
  <c r="F25" i="6"/>
  <c r="F24" i="6"/>
  <c r="F23" i="6"/>
  <c r="F22" i="6"/>
  <c r="F21" i="6"/>
  <c r="F20" i="6"/>
  <c r="F19" i="6"/>
  <c r="F18" i="6"/>
  <c r="F17" i="6"/>
  <c r="F16" i="6"/>
  <c r="F15" i="6"/>
  <c r="F14" i="6"/>
  <c r="F13" i="6"/>
  <c r="F12" i="6"/>
  <c r="F11" i="6"/>
  <c r="F10" i="6"/>
  <c r="F9" i="6"/>
  <c r="F8" i="6"/>
  <c r="F7" i="6"/>
  <c r="W2" i="5"/>
  <c r="V2" i="5"/>
  <c r="U2" i="5"/>
  <c r="T2" i="5"/>
  <c r="S2" i="5"/>
  <c r="R2" i="5"/>
  <c r="Q2" i="5"/>
  <c r="P2" i="5"/>
  <c r="O2" i="5"/>
  <c r="N2" i="5"/>
  <c r="M2" i="5"/>
  <c r="L2" i="5"/>
  <c r="K2" i="5"/>
  <c r="J2" i="5"/>
  <c r="I2" i="5"/>
  <c r="H2" i="5"/>
  <c r="G2" i="5"/>
  <c r="F2" i="5"/>
  <c r="E2" i="5"/>
  <c r="D2" i="5"/>
  <c r="A1" i="5"/>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<sst xmlns="http://schemas.openxmlformats.org/spreadsheetml/2006/main" count="91" uniqueCount="62">
  <si>
    <t>Biology 4N2828</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</si>
  <si>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</si>
  <si>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</si>
  <si>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</si>
  <si>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</si>
  <si>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</si>
  <si>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</si>
  <si>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</si>
  <si>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</si>
  <si>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</si>
  <si>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</si>
  <si>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</si>
  <si>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Examination 40%</t>
  </si>
  <si>
    <t>Assessment Criteria</t>
  </si>
  <si>
    <t>Max Mark</t>
  </si>
  <si>
    <t>Structured Questions</t>
  </si>
  <si>
    <r>
      <t xml:space="preserve">8 structured questions covering </t>
    </r>
    <r>
      <rPr>
        <b/>
        <sz val="11"/>
        <color theme="1"/>
        <rFont val="Calibri"/>
        <family val="2"/>
        <scheme val="minor"/>
      </rPr>
      <t>learning outcomes 1, 2, 4, 6, 8, 9, 10, &amp; 12</t>
    </r>
    <r>
      <rPr>
        <sz val="11"/>
        <color theme="1"/>
        <rFont val="Calibri"/>
        <family val="2"/>
        <scheme val="minor"/>
      </rPr>
      <t xml:space="preserve">. Answer all </t>
    </r>
  </si>
  <si>
    <t xml:space="preserve">The learner must: </t>
  </si>
  <si>
    <t>s</t>
  </si>
  <si>
    <t>TOTAL</t>
  </si>
  <si>
    <t>Notes:</t>
  </si>
  <si>
    <t>Numbers display to one decimal point, however calculations are based on the full number as entered</t>
  </si>
  <si>
    <t>If a number turns red, the mark is higher than the maximum mark</t>
  </si>
  <si>
    <t>Learner Record 30%</t>
  </si>
  <si>
    <r>
      <t xml:space="preserve">The learner has responded to the assessment brief and can demonstrate knowledge, awareness and practical skills from </t>
    </r>
    <r>
      <rPr>
        <b/>
        <sz val="11"/>
        <color theme="1"/>
        <rFont val="Calibri"/>
        <family val="2"/>
        <scheme val="minor"/>
      </rPr>
      <t xml:space="preserve">learning outcomes 3, 5, 7, 11. </t>
    </r>
  </si>
  <si>
    <t>Evidence of the following should be included in the learner record:</t>
  </si>
  <si>
    <t>Satisfactory research and investigation</t>
  </si>
  <si>
    <t>Comprehensive understanding of the facts and concepts</t>
  </si>
  <si>
    <t>Accurate use of scientific terminology</t>
  </si>
  <si>
    <t>Clear and logical presentation</t>
  </si>
  <si>
    <t>Clear and full descriptions including diagrams and illustrations</t>
  </si>
  <si>
    <t>Skills Demonstration 30%</t>
  </si>
  <si>
    <r>
      <t xml:space="preserve">The learner has responded adequately to the assessment brief and has demonstrated the practical skills based on </t>
    </r>
    <r>
      <rPr>
        <b/>
        <sz val="11"/>
        <color theme="1"/>
        <rFont val="Calibri"/>
        <family val="2"/>
        <scheme val="minor"/>
      </rPr>
      <t>learning outcomes 13, 14 &amp; 15</t>
    </r>
    <r>
      <rPr>
        <sz val="11"/>
        <color theme="1"/>
        <rFont val="Calibri"/>
        <family val="2"/>
        <scheme val="minor"/>
      </rPr>
      <t>.</t>
    </r>
  </si>
  <si>
    <t>The following criteria should be used in marking the evidence:</t>
  </si>
  <si>
    <t>Effective demonstration of practical skills</t>
  </si>
  <si>
    <t>Appropriate laboratory procedures followed</t>
  </si>
  <si>
    <t>Clear detailed recording of procedures/practical work</t>
  </si>
  <si>
    <t>Appropriate illustration where necessary</t>
  </si>
  <si>
    <t>Demonstration of good laboratory safety as outlined in Outcome 14 for all experiments.</t>
  </si>
  <si>
    <t>Laois and Offaly Education and Training Board</t>
  </si>
  <si>
    <t>QQI Module Results Summary Sheet</t>
  </si>
  <si>
    <t>PPSN</t>
  </si>
  <si>
    <t>Exam</t>
  </si>
  <si>
    <t>Learner Record</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</si>
  <si>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</si>
  <si>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</si>
  <si>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</si>
  <si>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</si>
  <si>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</si>
  <si>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</si>
  <si>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Question 1.     </t>
  </si>
  <si>
    <t>Question 2.     </t>
  </si>
  <si>
    <t>Question 3.     </t>
  </si>
  <si>
    <t>Question 4.     </t>
  </si>
  <si>
    <t>Question 5.     </t>
  </si>
  <si>
    <t>Question 6.     </t>
  </si>
  <si>
    <t>Question 7.     </t>
  </si>
  <si>
    <t>Question 8.     </t>
  </si>
  <si>
    <t xml:space="preserve">Describe, explain, interpret, illustrate, and/or give examples, as directed  </t>
  </si>
  <si>
    <t>Present their response clearly and logically</t>
  </si>
  <si>
    <t>Use appropriate scientific terminology</t>
  </si>
  <si>
    <t>Demonstrate deep awareness or understanding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</si>
</sst>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top style="thin">
        <color auto="1"/>
      </top>
      <bottom/>
      <diagonal/>
    </border>
  </borders>
  <cellStyleXfs count="1">
    <xf numFmtId="0" fontId="0" fillId="0" borderId="0"/>
  </cellStyleXfs>
  <cellXfs count="6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0" xfId="0" applyAlignment="1">
      <alignment wrapText="1"/>
    </xf>
    <xf numFmtId="0" fontId="0" fillId="0" borderId="0" xfId="0" applyAlignment="1">
      <alignment vertical="center" wrapText="1"/>
    </xf>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vertical="center"/>
      <protection locked="0"/>
    </xf>
    <xf numFmtId="0" fontId="1" fillId="2" borderId="5" xfId="0" applyFont="1" applyFill="1" applyBorder="1" applyAlignment="1">
      <alignment vertical="center"/>
    </xf>
    <xf numFmtId="164" fontId="0" fillId="0" borderId="1" xfId="0" applyNumberFormat="1" applyBorder="1" applyAlignment="1" applyProtection="1">
      <alignment horizontal="center" vertical="center"/>
      <protection locked="0"/>
    </xf>
    <xf numFmtId="0" fontId="1" fillId="3" borderId="5" xfId="0" applyFont="1" applyFill="1" applyBorder="1" applyAlignment="1">
      <alignment vertical="top"/>
    </xf>
    <xf numFmtId="0" fontId="0" fillId="3" borderId="5" xfId="0" applyFill="1" applyBorder="1"/>
    <xf numFmtId="0" fontId="0" fillId="3" borderId="5" xfId="0" applyFill="1" applyBorder="1" applyAlignment="1">
      <alignment horizontal="center"/>
    </xf>
    <xf numFmtId="164" fontId="0" fillId="3" borderId="1" xfId="0" applyNumberFormat="1" applyFill="1" applyBorder="1" applyAlignment="1">
      <alignment horizontal="center" vertical="center"/>
    </xf>
    <xf numFmtId="164" fontId="0" fillId="0" borderId="10" xfId="0" applyNumberFormat="1" applyBorder="1" applyAlignment="1" applyProtection="1">
      <alignment horizontal="center" vertical="center"/>
      <protection locked="0"/>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164" fontId="0" fillId="0" borderId="1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lignment horizontal="center"/>
    </xf>
    <xf numFmtId="0" fontId="0" fillId="0" borderId="9" xfId="0" applyBorder="1" applyAlignment="1">
      <alignment horizontal="center"/>
    </xf>
    <xf numFmtId="0" fontId="0" fillId="0" borderId="11"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center" vertical="center"/>
    </xf>
    <xf numFmtId="0" fontId="0" fillId="0" borderId="9" xfId="0"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wrapText="1"/>
    </xf>
    <xf numFmtId="164" fontId="1" fillId="2" borderId="1" xfId="0" applyNumberFormat="1" applyFont="1" applyFill="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1" fillId="0" borderId="0" xfId="0" applyFont="1" applyAlignment="1">
      <alignment vertical="center" wrapText="1"/>
    </xf>
    <xf numFmtId="0" fontId="1" fillId="0" borderId="1" xfId="0" applyFont="1" applyBorder="1" applyAlignment="1">
      <alignment horizontal="center" vertical="center"/>
    </xf>
    <xf numFmtId="0" fontId="11" fillId="0" borderId="0" xfId="0" applyFont="1" applyAlignment="1">
      <alignment horizontal="left" vertical="top" wrapText="1"/>
    </xf>
  </cellXfs>
  <cellStyles count="1">
    <cellStyle name="Normal" xfId="0" builtinId="0"/>
  </cellStyles>
  <dxfs count="8">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38100</xdr:colOff>
      <xdr:row>0</xdr:row>
      <xdr:rowOff>0</xdr:rowOff>
    </xdr:from>
    <xdr:to>
      <xdr:col>9</xdr:col>
      <xdr:colOff>922350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1340" y="0"/>
          <a:ext cx="1813890" cy="80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4.4" x14ac:dyDescent="0.3"/>
  <cols>
    <col min="2" max="2" width="22" customWidth="1"/>
    <col min="3" max="3" width="16.6640625" customWidth="1"/>
    <col min="4" max="4" width="16.33203125" customWidth="1"/>
  </cols>
  <sheetData>
    <row r="1" spans="1:4" ht="18" x14ac:dyDescent="0.35">
      <c r="A1" s="2" t="s">
        <v>0</v>
      </c>
    </row>
    <row r="2" spans="1:4" ht="25.5" customHeight="1" x14ac:dyDescent="0.35">
      <c r="A2" s="2" t="s">
        <v>1</v>
      </c>
    </row>
    <row r="3" spans="1:4" ht="15.75" customHeight="1" x14ac:dyDescent="0.3">
      <c r="A3" t="s">
        <v>2</v>
      </c>
    </row>
    <row r="4" spans="1:4" x14ac:dyDescent="0.3">
      <c r="A4" t="s">
        <v>3</v>
      </c>
    </row>
    <row r="5" spans="1:4" x14ac:dyDescent="0.3">
      <c r="A5" t="s">
        <v>4</v>
      </c>
    </row>
    <row r="6" spans="1:4" x14ac:dyDescent="0.3">
      <c r="A6" t="s">
        <v>5</v>
      </c>
    </row>
    <row r="7" spans="1:4" x14ac:dyDescent="0.3">
      <c r="A7" t="s">
        <v>6</v>
      </c>
    </row>
    <row r="8" spans="1:4" x14ac:dyDescent="0.3">
      <c r="A8" t="s">
        <v>7</v>
      </c>
    </row>
    <row r="10" spans="1:4" x14ac:dyDescent="0.3">
      <c r="A10" s="3" t="s">
        <v>8</v>
      </c>
      <c r="B10" s="4" t="s">
        <v>9</v>
      </c>
      <c r="C10" s="4" t="s">
        <v>10</v>
      </c>
      <c r="D10" s="4" t="s">
        <v>11</v>
      </c>
    </row>
    <row r="11" spans="1:4" x14ac:dyDescent="0.3">
      <c r="A11" s="5">
        <v>1</v>
      </c>
      <c r="B11" s="15"/>
      <c r="C11" s="15"/>
      <c r="D11" s="6"/>
    </row>
    <row r="12" spans="1:4" x14ac:dyDescent="0.3">
      <c r="A12" s="5">
        <v>2</v>
      </c>
      <c r="B12" s="15"/>
      <c r="C12" s="15"/>
      <c r="D12" s="6"/>
    </row>
    <row r="13" spans="1:4" x14ac:dyDescent="0.3">
      <c r="A13" s="5">
        <v>3</v>
      </c>
      <c r="B13" s="15"/>
      <c r="C13" s="15"/>
      <c r="D13" s="6"/>
    </row>
    <row r="14" spans="1:4" x14ac:dyDescent="0.3">
      <c r="A14" s="5">
        <v>4</v>
      </c>
      <c r="B14" s="15"/>
      <c r="C14" s="15"/>
      <c r="D14" s="6"/>
    </row>
    <row r="15" spans="1:4" x14ac:dyDescent="0.3">
      <c r="A15" s="5">
        <v>5</v>
      </c>
      <c r="B15" s="15"/>
      <c r="C15" s="15"/>
      <c r="D15" s="6"/>
    </row>
    <row r="16" spans="1:4" x14ac:dyDescent="0.3">
      <c r="A16" s="5">
        <v>6</v>
      </c>
      <c r="B16" s="15"/>
      <c r="C16" s="15"/>
      <c r="D16" s="6"/>
    </row>
    <row r="17" spans="1:4" x14ac:dyDescent="0.3">
      <c r="A17" s="5">
        <v>7</v>
      </c>
      <c r="B17" s="15"/>
      <c r="C17" s="15"/>
      <c r="D17" s="6"/>
    </row>
    <row r="18" spans="1:4" x14ac:dyDescent="0.3">
      <c r="A18" s="5">
        <v>8</v>
      </c>
      <c r="B18" s="15"/>
      <c r="C18" s="15"/>
      <c r="D18" s="6"/>
    </row>
    <row r="19" spans="1:4" x14ac:dyDescent="0.3">
      <c r="A19" s="5">
        <v>9</v>
      </c>
      <c r="B19" s="15"/>
      <c r="C19" s="15"/>
      <c r="D19" s="6"/>
    </row>
    <row r="20" spans="1:4" x14ac:dyDescent="0.3">
      <c r="A20" s="5">
        <v>10</v>
      </c>
      <c r="B20" s="15"/>
      <c r="C20" s="15"/>
      <c r="D20" s="6"/>
    </row>
    <row r="21" spans="1:4" x14ac:dyDescent="0.3">
      <c r="A21" s="5">
        <v>11</v>
      </c>
      <c r="B21" s="15"/>
      <c r="C21" s="15"/>
      <c r="D21" s="6"/>
    </row>
    <row r="22" spans="1:4" x14ac:dyDescent="0.3">
      <c r="A22" s="5">
        <v>12</v>
      </c>
      <c r="B22" s="15"/>
      <c r="C22" s="15"/>
      <c r="D22" s="6"/>
    </row>
    <row r="23" spans="1:4" x14ac:dyDescent="0.3">
      <c r="A23" s="5">
        <v>13</v>
      </c>
      <c r="B23" s="15"/>
      <c r="C23" s="15"/>
      <c r="D23" s="6"/>
    </row>
    <row r="24" spans="1:4" x14ac:dyDescent="0.3">
      <c r="A24" s="5">
        <v>14</v>
      </c>
      <c r="B24" s="15"/>
      <c r="C24" s="15"/>
      <c r="D24" s="6"/>
    </row>
    <row r="25" spans="1:4" x14ac:dyDescent="0.3">
      <c r="A25" s="5">
        <v>15</v>
      </c>
      <c r="B25" s="15"/>
      <c r="C25" s="15"/>
      <c r="D25" s="6"/>
    </row>
    <row r="26" spans="1:4" x14ac:dyDescent="0.3">
      <c r="A26" s="5">
        <v>16</v>
      </c>
      <c r="B26" s="15"/>
      <c r="C26" s="15"/>
      <c r="D26" s="6"/>
    </row>
    <row r="27" spans="1:4" x14ac:dyDescent="0.3">
      <c r="A27" s="5">
        <v>17</v>
      </c>
      <c r="B27" s="15"/>
      <c r="C27" s="15"/>
      <c r="D27" s="6"/>
    </row>
    <row r="28" spans="1:4" x14ac:dyDescent="0.3">
      <c r="A28" s="5">
        <v>18</v>
      </c>
      <c r="B28" s="15"/>
      <c r="C28" s="15"/>
      <c r="D28" s="6"/>
    </row>
    <row r="29" spans="1:4" x14ac:dyDescent="0.3">
      <c r="A29" s="5">
        <v>19</v>
      </c>
      <c r="B29" s="15"/>
      <c r="C29" s="15"/>
      <c r="D29" s="6"/>
    </row>
    <row r="30" spans="1:4" x14ac:dyDescent="0.3">
      <c r="A30" s="5">
        <v>20</v>
      </c>
      <c r="B30" s="15"/>
      <c r="C30" s="15"/>
      <c r="D30" s="6"/>
    </row>
  </sheetData>
  <sheetProtection algorithmName="SHA-512" hashValue="zviZRkJYeWNebSLgoswPCrTaENBCz6JBM7QbtEVQ6oMUgHgZGY8zCb8J2/OAWn3I1eNABFJZUK2IH5tAiQbskQ==" saltValue="biFivBEJPSjfsC+qW/d/j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8" activePane="bottomRight" state="frozen"/>
      <selection pane="topRight" activeCell="C1" sqref="C1"/>
      <selection pane="bottomLeft" activeCell="A6" sqref="A6"/>
      <selection pane="bottomRight" activeCell="D16" sqref="D16"/>
    </sheetView>
  </sheetViews>
  <sheetFormatPr defaultRowHeight="14.4" x14ac:dyDescent="0.3"/>
  <cols>
    <col min="1" max="1" width="6.109375" customWidth="1"/>
    <col min="2" max="2" width="54.88671875" customWidth="1"/>
    <col min="4" max="23" width="6" customWidth="1"/>
  </cols>
  <sheetData>
    <row r="1" spans="1:23" ht="18" x14ac:dyDescent="0.35">
      <c r="A1" s="2" t="str">
        <f>Learners!A1</f>
        <v>Biology 4N2828</v>
      </c>
    </row>
    <row r="2" spans="1:23" x14ac:dyDescent="0.3">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 x14ac:dyDescent="0.35">
      <c r="A3" s="2" t="s">
        <v>12</v>
      </c>
      <c r="D3" s="40"/>
      <c r="E3" s="40"/>
      <c r="F3" s="40"/>
      <c r="G3" s="40"/>
      <c r="H3" s="40"/>
      <c r="I3" s="40"/>
      <c r="J3" s="40"/>
      <c r="K3" s="40"/>
      <c r="L3" s="40"/>
      <c r="M3" s="40"/>
      <c r="N3" s="40"/>
      <c r="O3" s="40"/>
      <c r="P3" s="40"/>
      <c r="Q3" s="40"/>
      <c r="R3" s="40"/>
      <c r="S3" s="40"/>
      <c r="T3" s="40"/>
      <c r="U3" s="40"/>
      <c r="V3" s="40"/>
      <c r="W3" s="40"/>
    </row>
    <row r="4" spans="1:23" x14ac:dyDescent="0.3">
      <c r="D4" s="40"/>
      <c r="E4" s="40"/>
      <c r="F4" s="40"/>
      <c r="G4" s="40"/>
      <c r="H4" s="40"/>
      <c r="I4" s="40"/>
      <c r="J4" s="40"/>
      <c r="K4" s="40"/>
      <c r="L4" s="40"/>
      <c r="M4" s="40"/>
      <c r="N4" s="40"/>
      <c r="O4" s="40"/>
      <c r="P4" s="40"/>
      <c r="Q4" s="40"/>
      <c r="R4" s="40"/>
      <c r="S4" s="40"/>
      <c r="T4" s="40"/>
      <c r="U4" s="40"/>
      <c r="V4" s="40"/>
      <c r="W4" s="40"/>
    </row>
    <row r="5" spans="1:23" ht="28.8" x14ac:dyDescent="0.3">
      <c r="A5" s="10" t="s">
        <v>13</v>
      </c>
      <c r="B5" s="11"/>
      <c r="C5" s="12" t="s">
        <v>14</v>
      </c>
      <c r="D5" s="41"/>
      <c r="E5" s="41"/>
      <c r="F5" s="41"/>
      <c r="G5" s="41"/>
      <c r="H5" s="41"/>
      <c r="I5" s="41"/>
      <c r="J5" s="41"/>
      <c r="K5" s="41"/>
      <c r="L5" s="41"/>
      <c r="M5" s="41"/>
      <c r="N5" s="41"/>
      <c r="O5" s="41"/>
      <c r="P5" s="41"/>
      <c r="Q5" s="41"/>
      <c r="R5" s="41"/>
      <c r="S5" s="41"/>
      <c r="T5" s="41"/>
      <c r="U5" s="41"/>
      <c r="V5" s="41"/>
      <c r="W5" s="41"/>
    </row>
    <row r="6" spans="1:23" x14ac:dyDescent="0.3">
      <c r="A6" s="34" t="s">
        <v>15</v>
      </c>
      <c r="B6" s="35"/>
      <c r="C6" s="36"/>
      <c r="D6" s="37"/>
      <c r="E6" s="37"/>
      <c r="F6" s="37"/>
      <c r="G6" s="37"/>
      <c r="H6" s="37"/>
      <c r="I6" s="37"/>
      <c r="J6" s="37"/>
      <c r="K6" s="37"/>
      <c r="L6" s="37"/>
      <c r="M6" s="37"/>
      <c r="N6" s="37"/>
      <c r="O6" s="37"/>
      <c r="P6" s="37"/>
      <c r="Q6" s="37"/>
      <c r="R6" s="37"/>
      <c r="S6" s="37"/>
      <c r="T6" s="37"/>
      <c r="U6" s="37"/>
      <c r="V6" s="37"/>
      <c r="W6" s="37"/>
    </row>
    <row r="7" spans="1:23" ht="39.75" customHeight="1" x14ac:dyDescent="0.3">
      <c r="A7" s="46" t="s">
        <v>16</v>
      </c>
      <c r="B7" s="46"/>
      <c r="C7" s="44"/>
      <c r="D7" s="42"/>
      <c r="E7" s="42"/>
      <c r="F7" s="42"/>
      <c r="G7" s="42"/>
      <c r="H7" s="42"/>
      <c r="I7" s="42"/>
      <c r="J7" s="42"/>
      <c r="K7" s="42"/>
      <c r="L7" s="42"/>
      <c r="M7" s="42"/>
      <c r="N7" s="42"/>
      <c r="O7" s="42"/>
      <c r="P7" s="42"/>
      <c r="Q7" s="42"/>
      <c r="R7" s="42"/>
      <c r="S7" s="42"/>
      <c r="T7" s="42"/>
      <c r="U7" s="42"/>
      <c r="V7" s="42"/>
      <c r="W7" s="42"/>
    </row>
    <row r="8" spans="1:23" x14ac:dyDescent="0.3">
      <c r="A8" s="47" t="s">
        <v>17</v>
      </c>
      <c r="B8" s="47"/>
      <c r="C8" s="45"/>
      <c r="D8" s="43"/>
      <c r="E8" s="43"/>
      <c r="F8" s="43"/>
      <c r="G8" s="43"/>
      <c r="H8" s="43"/>
      <c r="I8" s="43"/>
      <c r="J8" s="43"/>
      <c r="K8" s="43"/>
      <c r="L8" s="43"/>
      <c r="M8" s="43"/>
      <c r="N8" s="43"/>
      <c r="O8" s="43"/>
      <c r="P8" s="43"/>
      <c r="Q8" s="43"/>
      <c r="R8" s="43"/>
      <c r="S8" s="43"/>
      <c r="T8" s="43"/>
      <c r="U8" s="43"/>
      <c r="V8" s="43"/>
      <c r="W8" s="43"/>
    </row>
    <row r="9" spans="1:23" ht="28.8" x14ac:dyDescent="0.3">
      <c r="A9" s="21" t="s">
        <v>18</v>
      </c>
      <c r="B9" s="8" t="s">
        <v>58</v>
      </c>
      <c r="C9" s="45"/>
      <c r="D9" s="43"/>
      <c r="E9" s="43"/>
      <c r="F9" s="43"/>
      <c r="G9" s="43"/>
      <c r="H9" s="43"/>
      <c r="I9" s="43"/>
      <c r="J9" s="43"/>
      <c r="K9" s="43"/>
      <c r="L9" s="43"/>
      <c r="M9" s="43"/>
      <c r="N9" s="43"/>
      <c r="O9" s="43"/>
      <c r="P9" s="43"/>
      <c r="Q9" s="43"/>
      <c r="R9" s="43"/>
      <c r="S9" s="43"/>
      <c r="T9" s="43"/>
      <c r="U9" s="43"/>
      <c r="V9" s="43"/>
      <c r="W9" s="43"/>
    </row>
    <row r="10" spans="1:23" x14ac:dyDescent="0.3">
      <c r="A10" s="21" t="s">
        <v>18</v>
      </c>
      <c r="B10" s="8" t="s">
        <v>59</v>
      </c>
      <c r="C10" s="45"/>
      <c r="D10" s="43"/>
      <c r="E10" s="43"/>
      <c r="F10" s="43"/>
      <c r="G10" s="43"/>
      <c r="H10" s="43"/>
      <c r="I10" s="43"/>
      <c r="J10" s="43"/>
      <c r="K10" s="43"/>
      <c r="L10" s="43"/>
      <c r="M10" s="43"/>
      <c r="N10" s="43"/>
      <c r="O10" s="43"/>
      <c r="P10" s="43"/>
      <c r="Q10" s="43"/>
      <c r="R10" s="43"/>
      <c r="S10" s="43"/>
      <c r="T10" s="43"/>
      <c r="U10" s="43"/>
      <c r="V10" s="43"/>
      <c r="W10" s="43"/>
    </row>
    <row r="11" spans="1:23" x14ac:dyDescent="0.3">
      <c r="A11" s="21" t="s">
        <v>18</v>
      </c>
      <c r="B11" s="8" t="s">
        <v>60</v>
      </c>
      <c r="C11" s="45"/>
      <c r="D11" s="43"/>
      <c r="E11" s="43"/>
      <c r="F11" s="43"/>
      <c r="G11" s="43"/>
      <c r="H11" s="43"/>
      <c r="I11" s="43"/>
      <c r="J11" s="43"/>
      <c r="K11" s="43"/>
      <c r="L11" s="43"/>
      <c r="M11" s="43"/>
      <c r="N11" s="43"/>
      <c r="O11" s="43"/>
      <c r="P11" s="43"/>
      <c r="Q11" s="43"/>
      <c r="R11" s="43"/>
      <c r="S11" s="43"/>
      <c r="T11" s="43"/>
      <c r="U11" s="43"/>
      <c r="V11" s="43"/>
      <c r="W11" s="43"/>
    </row>
    <row r="12" spans="1:23" x14ac:dyDescent="0.3">
      <c r="A12" s="21" t="s">
        <v>18</v>
      </c>
      <c r="B12" s="9" t="s">
        <v>61</v>
      </c>
      <c r="C12" s="45"/>
      <c r="D12" s="43"/>
      <c r="E12" s="43"/>
      <c r="F12" s="43"/>
      <c r="G12" s="43"/>
      <c r="H12" s="43"/>
      <c r="I12" s="43"/>
      <c r="J12" s="43"/>
      <c r="K12" s="43"/>
      <c r="L12" s="43"/>
      <c r="M12" s="43"/>
      <c r="N12" s="43"/>
      <c r="O12" s="43"/>
      <c r="P12" s="43"/>
      <c r="Q12" s="43"/>
      <c r="R12" s="43"/>
      <c r="S12" s="43"/>
      <c r="T12" s="43"/>
      <c r="U12" s="43"/>
      <c r="V12" s="43"/>
      <c r="W12" s="43"/>
    </row>
    <row r="13" spans="1:23" x14ac:dyDescent="0.3">
      <c r="A13" s="29"/>
      <c r="B13" s="30" t="s">
        <v>50</v>
      </c>
      <c r="C13" s="58">
        <v>5</v>
      </c>
      <c r="D13" s="31"/>
      <c r="E13" s="31"/>
      <c r="F13" s="31"/>
      <c r="G13" s="31"/>
      <c r="H13" s="31"/>
      <c r="I13" s="31"/>
      <c r="J13" s="31"/>
      <c r="K13" s="31"/>
      <c r="L13" s="31"/>
      <c r="M13" s="31"/>
      <c r="N13" s="31"/>
      <c r="O13" s="31"/>
      <c r="P13" s="31"/>
      <c r="Q13" s="31"/>
      <c r="R13" s="31"/>
      <c r="S13" s="31"/>
      <c r="T13" s="31"/>
      <c r="U13" s="31"/>
      <c r="V13" s="31"/>
      <c r="W13" s="31"/>
    </row>
    <row r="14" spans="1:23" x14ac:dyDescent="0.3">
      <c r="A14" s="29"/>
      <c r="B14" s="30" t="s">
        <v>51</v>
      </c>
      <c r="C14" s="58">
        <v>5</v>
      </c>
      <c r="D14" s="31"/>
      <c r="E14" s="31"/>
      <c r="F14" s="31"/>
      <c r="G14" s="31"/>
      <c r="H14" s="31"/>
      <c r="I14" s="31"/>
      <c r="J14" s="31"/>
      <c r="K14" s="31"/>
      <c r="L14" s="31"/>
      <c r="M14" s="31"/>
      <c r="N14" s="31"/>
      <c r="O14" s="31"/>
      <c r="P14" s="31"/>
      <c r="Q14" s="31"/>
      <c r="R14" s="31"/>
      <c r="S14" s="31"/>
      <c r="T14" s="31"/>
      <c r="U14" s="31"/>
      <c r="V14" s="31"/>
      <c r="W14" s="31"/>
    </row>
    <row r="15" spans="1:23" x14ac:dyDescent="0.3">
      <c r="A15" s="29"/>
      <c r="B15" s="30" t="s">
        <v>52</v>
      </c>
      <c r="C15" s="58">
        <v>5</v>
      </c>
      <c r="D15" s="31"/>
      <c r="E15" s="31"/>
      <c r="F15" s="31"/>
      <c r="G15" s="31"/>
      <c r="H15" s="31"/>
      <c r="I15" s="31"/>
      <c r="J15" s="31"/>
      <c r="K15" s="31"/>
      <c r="L15" s="31"/>
      <c r="M15" s="31"/>
      <c r="N15" s="31"/>
      <c r="O15" s="31"/>
      <c r="P15" s="31"/>
      <c r="Q15" s="31"/>
      <c r="R15" s="31"/>
      <c r="S15" s="31"/>
      <c r="T15" s="31"/>
      <c r="U15" s="31"/>
      <c r="V15" s="31"/>
      <c r="W15" s="31"/>
    </row>
    <row r="16" spans="1:23" x14ac:dyDescent="0.3">
      <c r="A16" s="29"/>
      <c r="B16" s="30" t="s">
        <v>53</v>
      </c>
      <c r="C16" s="58">
        <v>5</v>
      </c>
      <c r="D16" s="31"/>
      <c r="E16" s="31"/>
      <c r="F16" s="31"/>
      <c r="G16" s="31"/>
      <c r="H16" s="31"/>
      <c r="I16" s="31"/>
      <c r="J16" s="31"/>
      <c r="K16" s="31"/>
      <c r="L16" s="31"/>
      <c r="M16" s="31"/>
      <c r="N16" s="31"/>
      <c r="O16" s="31"/>
      <c r="P16" s="31"/>
      <c r="Q16" s="31"/>
      <c r="R16" s="31"/>
      <c r="S16" s="31"/>
      <c r="T16" s="31"/>
      <c r="U16" s="31"/>
      <c r="V16" s="31"/>
      <c r="W16" s="31"/>
    </row>
    <row r="17" spans="1:23" x14ac:dyDescent="0.3">
      <c r="A17" s="29"/>
      <c r="B17" s="30" t="s">
        <v>54</v>
      </c>
      <c r="C17" s="58">
        <v>5</v>
      </c>
      <c r="D17" s="31"/>
      <c r="E17" s="31"/>
      <c r="F17" s="31"/>
      <c r="G17" s="31"/>
      <c r="H17" s="31"/>
      <c r="I17" s="31"/>
      <c r="J17" s="31"/>
      <c r="K17" s="31"/>
      <c r="L17" s="31"/>
      <c r="M17" s="31"/>
      <c r="N17" s="31"/>
      <c r="O17" s="31"/>
      <c r="P17" s="31"/>
      <c r="Q17" s="31"/>
      <c r="R17" s="31"/>
      <c r="S17" s="31"/>
      <c r="T17" s="31"/>
      <c r="U17" s="31"/>
      <c r="V17" s="31"/>
      <c r="W17" s="31"/>
    </row>
    <row r="18" spans="1:23" x14ac:dyDescent="0.3">
      <c r="A18" s="29"/>
      <c r="B18" s="30" t="s">
        <v>55</v>
      </c>
      <c r="C18" s="58">
        <v>5</v>
      </c>
      <c r="D18" s="31"/>
      <c r="E18" s="31"/>
      <c r="F18" s="31"/>
      <c r="G18" s="31"/>
      <c r="H18" s="31"/>
      <c r="I18" s="31"/>
      <c r="J18" s="31"/>
      <c r="K18" s="31"/>
      <c r="L18" s="31"/>
      <c r="M18" s="31"/>
      <c r="N18" s="31"/>
      <c r="O18" s="31"/>
      <c r="P18" s="31"/>
      <c r="Q18" s="31"/>
      <c r="R18" s="31"/>
      <c r="S18" s="31"/>
      <c r="T18" s="31"/>
      <c r="U18" s="31"/>
      <c r="V18" s="31"/>
      <c r="W18" s="31"/>
    </row>
    <row r="19" spans="1:23" x14ac:dyDescent="0.3">
      <c r="A19" s="29"/>
      <c r="B19" s="30" t="s">
        <v>56</v>
      </c>
      <c r="C19" s="58">
        <v>5</v>
      </c>
      <c r="D19" s="31"/>
      <c r="E19" s="31"/>
      <c r="F19" s="31"/>
      <c r="G19" s="31"/>
      <c r="H19" s="31"/>
      <c r="I19" s="31"/>
      <c r="J19" s="31"/>
      <c r="K19" s="31"/>
      <c r="L19" s="31"/>
      <c r="M19" s="31"/>
      <c r="N19" s="31"/>
      <c r="O19" s="31"/>
      <c r="P19" s="31"/>
      <c r="Q19" s="31"/>
      <c r="R19" s="31"/>
      <c r="S19" s="31"/>
      <c r="T19" s="31"/>
      <c r="U19" s="31"/>
      <c r="V19" s="31"/>
      <c r="W19" s="31"/>
    </row>
    <row r="20" spans="1:23" x14ac:dyDescent="0.3">
      <c r="A20" s="29"/>
      <c r="B20" s="30" t="s">
        <v>57</v>
      </c>
      <c r="C20" s="58">
        <v>5</v>
      </c>
      <c r="D20" s="31"/>
      <c r="E20" s="31"/>
      <c r="F20" s="31"/>
      <c r="G20" s="31"/>
      <c r="H20" s="31"/>
      <c r="I20" s="31"/>
      <c r="J20" s="31"/>
      <c r="K20" s="31"/>
      <c r="L20" s="31"/>
      <c r="M20" s="31"/>
      <c r="N20" s="31"/>
      <c r="O20" s="31"/>
      <c r="P20" s="31"/>
      <c r="Q20" s="31"/>
      <c r="R20" s="31"/>
      <c r="S20" s="31"/>
      <c r="T20" s="31"/>
      <c r="U20" s="31"/>
      <c r="V20" s="31"/>
      <c r="W20" s="31"/>
    </row>
    <row r="21" spans="1:23" x14ac:dyDescent="0.3">
      <c r="A21" s="32" t="s">
        <v>19</v>
      </c>
      <c r="B21" s="32"/>
      <c r="C21" s="53">
        <f>SUM(C13:C20)</f>
        <v>40</v>
      </c>
      <c r="D21" s="53">
        <f t="shared" ref="D21:W21" si="0">SUM(D13:D20)</f>
        <v>0</v>
      </c>
      <c r="E21" s="53">
        <f t="shared" si="0"/>
        <v>0</v>
      </c>
      <c r="F21" s="53">
        <f t="shared" si="0"/>
        <v>0</v>
      </c>
      <c r="G21" s="53">
        <f t="shared" si="0"/>
        <v>0</v>
      </c>
      <c r="H21" s="53">
        <f t="shared" si="0"/>
        <v>0</v>
      </c>
      <c r="I21" s="53">
        <f t="shared" si="0"/>
        <v>0</v>
      </c>
      <c r="J21" s="53">
        <f t="shared" si="0"/>
        <v>0</v>
      </c>
      <c r="K21" s="53">
        <f t="shared" si="0"/>
        <v>0</v>
      </c>
      <c r="L21" s="53">
        <f t="shared" si="0"/>
        <v>0</v>
      </c>
      <c r="M21" s="53">
        <f t="shared" si="0"/>
        <v>0</v>
      </c>
      <c r="N21" s="53">
        <f t="shared" si="0"/>
        <v>0</v>
      </c>
      <c r="O21" s="53">
        <f t="shared" si="0"/>
        <v>0</v>
      </c>
      <c r="P21" s="53">
        <f t="shared" si="0"/>
        <v>0</v>
      </c>
      <c r="Q21" s="53">
        <f t="shared" si="0"/>
        <v>0</v>
      </c>
      <c r="R21" s="53">
        <f t="shared" si="0"/>
        <v>0</v>
      </c>
      <c r="S21" s="53">
        <f t="shared" si="0"/>
        <v>0</v>
      </c>
      <c r="T21" s="53">
        <f t="shared" si="0"/>
        <v>0</v>
      </c>
      <c r="U21" s="53">
        <f t="shared" si="0"/>
        <v>0</v>
      </c>
      <c r="V21" s="53">
        <f t="shared" si="0"/>
        <v>0</v>
      </c>
      <c r="W21" s="53">
        <f t="shared" si="0"/>
        <v>0</v>
      </c>
    </row>
    <row r="23" spans="1:23" x14ac:dyDescent="0.3">
      <c r="A23" t="s">
        <v>20</v>
      </c>
      <c r="B23" t="s">
        <v>21</v>
      </c>
    </row>
    <row r="24" spans="1:23" x14ac:dyDescent="0.3">
      <c r="B24" t="s">
        <v>22</v>
      </c>
    </row>
  </sheetData>
  <sheetProtection algorithmName="SHA-512" hashValue="ZW/0RFxWXKCUfZ7dAwTcBrd08MR/n92imFlU8qgeKnMW1IXh3ozp4U0W2+Fw+d4vpvlUVSDeALli7HWyr6hKfA==" saltValue="nlZscxqKQRNzDQ7eJBriDA==" spinCount="100000" sheet="1" objects="1" scenarios="1" selectLockedCells="1"/>
  <mergeCells count="43">
    <mergeCell ref="O2:O5"/>
    <mergeCell ref="D2:D5"/>
    <mergeCell ref="E2:E5"/>
    <mergeCell ref="M2:M5"/>
    <mergeCell ref="N2:N5"/>
    <mergeCell ref="V2:V5"/>
    <mergeCell ref="W2:W5"/>
    <mergeCell ref="P2:P5"/>
    <mergeCell ref="Q2:Q5"/>
    <mergeCell ref="R2:R5"/>
    <mergeCell ref="S2:S5"/>
    <mergeCell ref="T2:T5"/>
    <mergeCell ref="U2:U5"/>
    <mergeCell ref="N7:N12"/>
    <mergeCell ref="O7:O12"/>
    <mergeCell ref="A7:B7"/>
    <mergeCell ref="A8:B8"/>
    <mergeCell ref="I7:I12"/>
    <mergeCell ref="J7:J12"/>
    <mergeCell ref="K7:K12"/>
    <mergeCell ref="L7:L12"/>
    <mergeCell ref="M7:M12"/>
    <mergeCell ref="C7:C12"/>
    <mergeCell ref="D7:D12"/>
    <mergeCell ref="E7:E12"/>
    <mergeCell ref="F7:F12"/>
    <mergeCell ref="G7:G12"/>
    <mergeCell ref="F2:F5"/>
    <mergeCell ref="G2:G5"/>
    <mergeCell ref="W7:W12"/>
    <mergeCell ref="R7:R12"/>
    <mergeCell ref="S7:S12"/>
    <mergeCell ref="T7:T12"/>
    <mergeCell ref="U7:U12"/>
    <mergeCell ref="V7:V12"/>
    <mergeCell ref="H2:H5"/>
    <mergeCell ref="I2:I5"/>
    <mergeCell ref="J2:J5"/>
    <mergeCell ref="L2:L5"/>
    <mergeCell ref="K2:K5"/>
    <mergeCell ref="P7:P12"/>
    <mergeCell ref="Q7:Q12"/>
    <mergeCell ref="H7:H12"/>
  </mergeCells>
  <conditionalFormatting sqref="D6:W6">
    <cfRule type="expression" dxfId="7" priority="180">
      <formula>D6&gt;$C6</formula>
    </cfRule>
  </conditionalFormatting>
  <conditionalFormatting sqref="D13:W20">
    <cfRule type="cellIs" dxfId="6" priority="1" operator="greaterThan">
      <formula>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6"/>
  <sheetViews>
    <sheetView workbookViewId="0">
      <pane xSplit="2" ySplit="5" topLeftCell="C6" activePane="bottomRight" state="frozen"/>
      <selection pane="topRight" activeCell="C1" sqref="C1"/>
      <selection pane="bottomLeft" activeCell="A6" sqref="A6"/>
      <selection pane="bottomRight" activeCell="D6" sqref="D6:D7"/>
    </sheetView>
  </sheetViews>
  <sheetFormatPr defaultRowHeight="14.4" x14ac:dyDescent="0.3"/>
  <cols>
    <col min="1" max="1" width="6.109375" customWidth="1"/>
    <col min="2" max="2" width="54.88671875" customWidth="1"/>
    <col min="4" max="4" width="6" customWidth="1"/>
    <col min="5" max="5" width="7.109375" customWidth="1"/>
    <col min="6" max="6" width="6.33203125" customWidth="1"/>
    <col min="7" max="7" width="6.5546875" customWidth="1"/>
    <col min="8" max="23" width="6" customWidth="1"/>
  </cols>
  <sheetData>
    <row r="1" spans="1:23" ht="18" x14ac:dyDescent="0.35">
      <c r="A1" s="2" t="str">
        <f>Learners!A1</f>
        <v>Biology 4N2828</v>
      </c>
    </row>
    <row r="2" spans="1:23" x14ac:dyDescent="0.3">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 x14ac:dyDescent="0.35">
      <c r="A3" s="2" t="s">
        <v>23</v>
      </c>
      <c r="D3" s="40"/>
      <c r="E3" s="40"/>
      <c r="F3" s="40"/>
      <c r="G3" s="40"/>
      <c r="H3" s="40"/>
      <c r="I3" s="40"/>
      <c r="J3" s="40"/>
      <c r="K3" s="40"/>
      <c r="L3" s="40"/>
      <c r="M3" s="40"/>
      <c r="N3" s="40"/>
      <c r="O3" s="40"/>
      <c r="P3" s="40"/>
      <c r="Q3" s="40"/>
      <c r="R3" s="40"/>
      <c r="S3" s="40"/>
      <c r="T3" s="40"/>
      <c r="U3" s="40"/>
      <c r="V3" s="40"/>
      <c r="W3" s="40"/>
    </row>
    <row r="4" spans="1:23" x14ac:dyDescent="0.3">
      <c r="D4" s="40"/>
      <c r="E4" s="40"/>
      <c r="F4" s="40"/>
      <c r="G4" s="40"/>
      <c r="H4" s="40"/>
      <c r="I4" s="40"/>
      <c r="J4" s="40"/>
      <c r="K4" s="40"/>
      <c r="L4" s="40"/>
      <c r="M4" s="40"/>
      <c r="N4" s="40"/>
      <c r="O4" s="40"/>
      <c r="P4" s="40"/>
      <c r="Q4" s="40"/>
      <c r="R4" s="40"/>
      <c r="S4" s="40"/>
      <c r="T4" s="40"/>
      <c r="U4" s="40"/>
      <c r="V4" s="40"/>
      <c r="W4" s="40"/>
    </row>
    <row r="5" spans="1:23" ht="28.8" x14ac:dyDescent="0.3">
      <c r="A5" s="10" t="s">
        <v>13</v>
      </c>
      <c r="B5" s="11"/>
      <c r="C5" s="12" t="s">
        <v>14</v>
      </c>
      <c r="D5" s="41"/>
      <c r="E5" s="41"/>
      <c r="F5" s="41"/>
      <c r="G5" s="41"/>
      <c r="H5" s="41"/>
      <c r="I5" s="41"/>
      <c r="J5" s="41"/>
      <c r="K5" s="41"/>
      <c r="L5" s="41"/>
      <c r="M5" s="41"/>
      <c r="N5" s="41"/>
      <c r="O5" s="41"/>
      <c r="P5" s="41"/>
      <c r="Q5" s="41"/>
      <c r="R5" s="41"/>
      <c r="S5" s="41"/>
      <c r="T5" s="41"/>
      <c r="U5" s="41"/>
      <c r="V5" s="41"/>
      <c r="W5" s="41"/>
    </row>
    <row r="6" spans="1:23" ht="48" customHeight="1" x14ac:dyDescent="0.3">
      <c r="A6" s="46" t="s">
        <v>24</v>
      </c>
      <c r="B6" s="46"/>
      <c r="C6" s="48"/>
      <c r="D6" s="42"/>
      <c r="E6" s="42"/>
      <c r="F6" s="42"/>
      <c r="G6" s="42"/>
      <c r="H6" s="42"/>
      <c r="I6" s="42"/>
      <c r="J6" s="42"/>
      <c r="K6" s="42"/>
      <c r="L6" s="42"/>
      <c r="M6" s="42"/>
      <c r="N6" s="42"/>
      <c r="O6" s="42"/>
      <c r="P6" s="42"/>
      <c r="Q6" s="42"/>
      <c r="R6" s="42"/>
      <c r="S6" s="42"/>
      <c r="T6" s="42"/>
      <c r="U6" s="42"/>
      <c r="V6" s="42"/>
      <c r="W6" s="42"/>
    </row>
    <row r="7" spans="1:23" ht="18" customHeight="1" x14ac:dyDescent="0.3">
      <c r="A7" s="59" t="s">
        <v>25</v>
      </c>
      <c r="B7" s="59"/>
      <c r="C7" s="49"/>
      <c r="D7" s="43"/>
      <c r="E7" s="43"/>
      <c r="F7" s="43"/>
      <c r="G7" s="43"/>
      <c r="H7" s="43"/>
      <c r="I7" s="43"/>
      <c r="J7" s="43"/>
      <c r="K7" s="43"/>
      <c r="L7" s="43"/>
      <c r="M7" s="43"/>
      <c r="N7" s="43"/>
      <c r="O7" s="43"/>
      <c r="P7" s="43"/>
      <c r="Q7" s="43"/>
      <c r="R7" s="43"/>
      <c r="S7" s="43"/>
      <c r="T7" s="43"/>
      <c r="U7" s="43"/>
      <c r="V7" s="43"/>
      <c r="W7" s="43"/>
    </row>
    <row r="8" spans="1:23" x14ac:dyDescent="0.3">
      <c r="A8" s="29" t="s">
        <v>18</v>
      </c>
      <c r="B8" s="30" t="s">
        <v>26</v>
      </c>
      <c r="C8" s="58">
        <v>6</v>
      </c>
      <c r="D8" s="33"/>
      <c r="E8" s="33"/>
      <c r="F8" s="33"/>
      <c r="G8" s="33"/>
      <c r="H8" s="33"/>
      <c r="I8" s="33"/>
      <c r="J8" s="33"/>
      <c r="K8" s="33"/>
      <c r="L8" s="33"/>
      <c r="M8" s="33"/>
      <c r="N8" s="33"/>
      <c r="O8" s="33"/>
      <c r="P8" s="33"/>
      <c r="Q8" s="33"/>
      <c r="R8" s="33"/>
      <c r="S8" s="33"/>
      <c r="T8" s="33"/>
      <c r="U8" s="33"/>
      <c r="V8" s="33"/>
      <c r="W8" s="33"/>
    </row>
    <row r="9" spans="1:23" x14ac:dyDescent="0.3">
      <c r="A9" s="29" t="s">
        <v>18</v>
      </c>
      <c r="B9" s="30" t="s">
        <v>27</v>
      </c>
      <c r="C9" s="58">
        <v>6</v>
      </c>
      <c r="D9" s="33"/>
      <c r="E9" s="33"/>
      <c r="F9" s="33"/>
      <c r="G9" s="33"/>
      <c r="H9" s="33"/>
      <c r="I9" s="33"/>
      <c r="J9" s="33"/>
      <c r="K9" s="33"/>
      <c r="L9" s="33"/>
      <c r="M9" s="33"/>
      <c r="N9" s="33"/>
      <c r="O9" s="33"/>
      <c r="P9" s="33"/>
      <c r="Q9" s="33"/>
      <c r="R9" s="33"/>
      <c r="S9" s="33"/>
      <c r="T9" s="33"/>
      <c r="U9" s="33"/>
      <c r="V9" s="33"/>
      <c r="W9" s="33"/>
    </row>
    <row r="10" spans="1:23" x14ac:dyDescent="0.3">
      <c r="A10" s="29" t="s">
        <v>18</v>
      </c>
      <c r="B10" s="30" t="s">
        <v>28</v>
      </c>
      <c r="C10" s="58">
        <v>6</v>
      </c>
      <c r="D10" s="33"/>
      <c r="E10" s="33"/>
      <c r="F10" s="33"/>
      <c r="G10" s="33"/>
      <c r="H10" s="33"/>
      <c r="I10" s="33"/>
      <c r="J10" s="33"/>
      <c r="K10" s="33"/>
      <c r="L10" s="33"/>
      <c r="M10" s="33"/>
      <c r="N10" s="33"/>
      <c r="O10" s="33"/>
      <c r="P10" s="33"/>
      <c r="Q10" s="33"/>
      <c r="R10" s="33"/>
      <c r="S10" s="33"/>
      <c r="T10" s="33"/>
      <c r="U10" s="33"/>
      <c r="V10" s="33"/>
      <c r="W10" s="33"/>
    </row>
    <row r="11" spans="1:23" x14ac:dyDescent="0.3">
      <c r="A11" s="29" t="s">
        <v>18</v>
      </c>
      <c r="B11" s="30" t="s">
        <v>29</v>
      </c>
      <c r="C11" s="58">
        <v>6</v>
      </c>
      <c r="D11" s="33"/>
      <c r="E11" s="33"/>
      <c r="F11" s="33"/>
      <c r="G11" s="33"/>
      <c r="H11" s="33"/>
      <c r="I11" s="33"/>
      <c r="J11" s="33"/>
      <c r="K11" s="33"/>
      <c r="L11" s="33"/>
      <c r="M11" s="33"/>
      <c r="N11" s="33"/>
      <c r="O11" s="33"/>
      <c r="P11" s="33"/>
      <c r="Q11" s="33"/>
      <c r="R11" s="33"/>
      <c r="S11" s="33"/>
      <c r="T11" s="33"/>
      <c r="U11" s="33"/>
      <c r="V11" s="33"/>
      <c r="W11" s="33"/>
    </row>
    <row r="12" spans="1:23" x14ac:dyDescent="0.3">
      <c r="A12" s="29" t="s">
        <v>18</v>
      </c>
      <c r="B12" s="30" t="s">
        <v>30</v>
      </c>
      <c r="C12" s="58">
        <v>6</v>
      </c>
      <c r="D12" s="33"/>
      <c r="E12" s="33"/>
      <c r="F12" s="33"/>
      <c r="G12" s="33"/>
      <c r="H12" s="33"/>
      <c r="I12" s="33"/>
      <c r="J12" s="33"/>
      <c r="K12" s="33"/>
      <c r="L12" s="33"/>
      <c r="M12" s="33"/>
      <c r="N12" s="33"/>
      <c r="O12" s="33"/>
      <c r="P12" s="33"/>
      <c r="Q12" s="33"/>
      <c r="R12" s="33"/>
      <c r="S12" s="33"/>
      <c r="T12" s="33"/>
      <c r="U12" s="33"/>
      <c r="V12" s="33"/>
      <c r="W12" s="33"/>
    </row>
    <row r="13" spans="1:23" x14ac:dyDescent="0.3">
      <c r="A13" s="32" t="s">
        <v>19</v>
      </c>
      <c r="B13" s="32"/>
      <c r="C13" s="53">
        <f t="shared" ref="C13:W13" si="0">SUM(C8:C12)</f>
        <v>30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row>
    <row r="15" spans="1:23" x14ac:dyDescent="0.3">
      <c r="A15" t="s">
        <v>20</v>
      </c>
      <c r="B15" t="s">
        <v>21</v>
      </c>
    </row>
    <row r="16" spans="1:23" x14ac:dyDescent="0.3">
      <c r="B16" t="s">
        <v>22</v>
      </c>
    </row>
  </sheetData>
  <sheetProtection algorithmName="SHA-512" hashValue="ynDRYz2YVNSvoQOmHtjaLxts1W2vXHWD0cye1m2wD/VHRelRKXIynNG+4P4Bikv6Nb7b49vtlLzhvq+DjW8XUg==" saltValue="k7+TwTx9qPnAOkbQWXqB3w==" spinCount="100000" sheet="1" objects="1" scenarios="1" selectLockedCells="1"/>
  <mergeCells count="43">
    <mergeCell ref="N2:N5"/>
    <mergeCell ref="P6:P7"/>
    <mergeCell ref="Q6:Q7"/>
    <mergeCell ref="I2:I5"/>
    <mergeCell ref="J2:J5"/>
    <mergeCell ref="K2:K5"/>
    <mergeCell ref="L2:L5"/>
    <mergeCell ref="M2:M5"/>
    <mergeCell ref="M6:M7"/>
    <mergeCell ref="N6:N7"/>
    <mergeCell ref="O6:O7"/>
    <mergeCell ref="A6:B6"/>
    <mergeCell ref="A7:B7"/>
    <mergeCell ref="V2:V5"/>
    <mergeCell ref="W2:W5"/>
    <mergeCell ref="P2:P5"/>
    <mergeCell ref="Q2:Q5"/>
    <mergeCell ref="R2:R5"/>
    <mergeCell ref="S2:S5"/>
    <mergeCell ref="T2:T5"/>
    <mergeCell ref="U2:U5"/>
    <mergeCell ref="O2:O5"/>
    <mergeCell ref="D2:D5"/>
    <mergeCell ref="E2:E5"/>
    <mergeCell ref="F2:F5"/>
    <mergeCell ref="G2:G5"/>
    <mergeCell ref="H2:H5"/>
    <mergeCell ref="C6:C7"/>
    <mergeCell ref="D6:D7"/>
    <mergeCell ref="E6:E7"/>
    <mergeCell ref="F6:F7"/>
    <mergeCell ref="G6:G7"/>
    <mergeCell ref="H6:H7"/>
    <mergeCell ref="I6:I7"/>
    <mergeCell ref="J6:J7"/>
    <mergeCell ref="K6:K7"/>
    <mergeCell ref="L6:L7"/>
    <mergeCell ref="W6:W7"/>
    <mergeCell ref="R6:R7"/>
    <mergeCell ref="S6:S7"/>
    <mergeCell ref="T6:T7"/>
    <mergeCell ref="U6:U7"/>
    <mergeCell ref="V6:V7"/>
  </mergeCells>
  <conditionalFormatting sqref="D8:W12">
    <cfRule type="expression" dxfId="4" priority="101">
      <formula>D8&gt;$C8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6"/>
  <sheetViews>
    <sheetView workbookViewId="0">
      <pane xSplit="2" ySplit="5" topLeftCell="C6" activePane="bottomRight" state="frozen"/>
      <selection pane="topRight" activeCell="C1" sqref="C1"/>
      <selection pane="bottomLeft" activeCell="A6" sqref="A6"/>
      <selection pane="bottomRight" activeCell="D6" sqref="D6:D7"/>
    </sheetView>
  </sheetViews>
  <sheetFormatPr defaultRowHeight="14.4" x14ac:dyDescent="0.3"/>
  <cols>
    <col min="1" max="1" width="6.109375" customWidth="1"/>
    <col min="2" max="2" width="54.88671875" customWidth="1"/>
    <col min="4" max="23" width="6" customWidth="1"/>
  </cols>
  <sheetData>
    <row r="1" spans="1:23" ht="18" x14ac:dyDescent="0.35">
      <c r="A1" s="2" t="str">
        <f>Learners!A1</f>
        <v>Biology 4N2828</v>
      </c>
    </row>
    <row r="2" spans="1:23" x14ac:dyDescent="0.3">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 x14ac:dyDescent="0.35">
      <c r="A3" s="2" t="s">
        <v>31</v>
      </c>
      <c r="D3" s="40"/>
      <c r="E3" s="40"/>
      <c r="F3" s="40"/>
      <c r="G3" s="40"/>
      <c r="H3" s="40"/>
      <c r="I3" s="40"/>
      <c r="J3" s="40"/>
      <c r="K3" s="40"/>
      <c r="L3" s="40"/>
      <c r="M3" s="40"/>
      <c r="N3" s="40"/>
      <c r="O3" s="40"/>
      <c r="P3" s="40"/>
      <c r="Q3" s="40"/>
      <c r="R3" s="40"/>
      <c r="S3" s="40"/>
      <c r="T3" s="40"/>
      <c r="U3" s="40"/>
      <c r="V3" s="40"/>
      <c r="W3" s="40"/>
    </row>
    <row r="4" spans="1:23" x14ac:dyDescent="0.3">
      <c r="D4" s="40"/>
      <c r="E4" s="40"/>
      <c r="F4" s="40"/>
      <c r="G4" s="40"/>
      <c r="H4" s="40"/>
      <c r="I4" s="40"/>
      <c r="J4" s="40"/>
      <c r="K4" s="40"/>
      <c r="L4" s="40"/>
      <c r="M4" s="40"/>
      <c r="N4" s="40"/>
      <c r="O4" s="40"/>
      <c r="P4" s="40"/>
      <c r="Q4" s="40"/>
      <c r="R4" s="40"/>
      <c r="S4" s="40"/>
      <c r="T4" s="40"/>
      <c r="U4" s="40"/>
      <c r="V4" s="40"/>
      <c r="W4" s="40"/>
    </row>
    <row r="5" spans="1:23" ht="28.8" x14ac:dyDescent="0.3">
      <c r="A5" s="10" t="s">
        <v>13</v>
      </c>
      <c r="B5" s="11"/>
      <c r="C5" s="12" t="s">
        <v>14</v>
      </c>
      <c r="D5" s="41"/>
      <c r="E5" s="41"/>
      <c r="F5" s="41"/>
      <c r="G5" s="41"/>
      <c r="H5" s="41"/>
      <c r="I5" s="41"/>
      <c r="J5" s="41"/>
      <c r="K5" s="41"/>
      <c r="L5" s="41"/>
      <c r="M5" s="41"/>
      <c r="N5" s="41"/>
      <c r="O5" s="41"/>
      <c r="P5" s="41"/>
      <c r="Q5" s="41"/>
      <c r="R5" s="41"/>
      <c r="S5" s="41"/>
      <c r="T5" s="41"/>
      <c r="U5" s="41"/>
      <c r="V5" s="41"/>
      <c r="W5" s="41"/>
    </row>
    <row r="6" spans="1:23" ht="43.2" x14ac:dyDescent="0.3">
      <c r="A6" s="21" t="s">
        <v>18</v>
      </c>
      <c r="B6" s="28" t="s">
        <v>32</v>
      </c>
      <c r="C6" s="54"/>
      <c r="D6" s="42"/>
      <c r="E6" s="42"/>
      <c r="F6" s="42"/>
      <c r="G6" s="42"/>
      <c r="H6" s="42"/>
      <c r="I6" s="42"/>
      <c r="J6" s="42"/>
      <c r="K6" s="42"/>
      <c r="L6" s="42"/>
      <c r="M6" s="42"/>
      <c r="N6" s="42"/>
      <c r="O6" s="42"/>
      <c r="P6" s="42"/>
      <c r="Q6" s="42"/>
      <c r="R6" s="42"/>
      <c r="S6" s="42"/>
      <c r="T6" s="42"/>
      <c r="U6" s="42"/>
      <c r="V6" s="42"/>
      <c r="W6" s="42"/>
    </row>
    <row r="7" spans="1:23" x14ac:dyDescent="0.3">
      <c r="A7" s="57" t="s">
        <v>33</v>
      </c>
      <c r="B7" s="57"/>
      <c r="C7" s="55"/>
      <c r="D7" s="43"/>
      <c r="E7" s="43"/>
      <c r="F7" s="43"/>
      <c r="G7" s="43"/>
      <c r="H7" s="43"/>
      <c r="I7" s="43"/>
      <c r="J7" s="43"/>
      <c r="K7" s="43"/>
      <c r="L7" s="43"/>
      <c r="M7" s="43"/>
      <c r="N7" s="43"/>
      <c r="O7" s="43"/>
      <c r="P7" s="43"/>
      <c r="Q7" s="43"/>
      <c r="R7" s="43"/>
      <c r="S7" s="43"/>
      <c r="T7" s="43"/>
      <c r="U7" s="43"/>
      <c r="V7" s="43"/>
      <c r="W7" s="43"/>
    </row>
    <row r="8" spans="1:23" x14ac:dyDescent="0.3">
      <c r="A8" s="21" t="s">
        <v>18</v>
      </c>
      <c r="B8" s="8" t="s">
        <v>34</v>
      </c>
      <c r="C8" s="56">
        <v>6</v>
      </c>
      <c r="D8" s="26"/>
      <c r="E8" s="38"/>
      <c r="F8" s="38"/>
      <c r="G8" s="38"/>
      <c r="H8" s="38"/>
      <c r="I8" s="38"/>
      <c r="J8" s="38"/>
      <c r="K8" s="38"/>
      <c r="L8" s="38"/>
      <c r="M8" s="38"/>
      <c r="N8" s="38"/>
      <c r="O8" s="38"/>
      <c r="P8" s="38"/>
      <c r="Q8" s="38"/>
      <c r="R8" s="38"/>
      <c r="S8" s="38"/>
      <c r="T8" s="38"/>
      <c r="U8" s="38"/>
      <c r="V8" s="38"/>
      <c r="W8" s="38"/>
    </row>
    <row r="9" spans="1:23" x14ac:dyDescent="0.3">
      <c r="A9" s="21" t="s">
        <v>18</v>
      </c>
      <c r="B9" s="8" t="s">
        <v>35</v>
      </c>
      <c r="C9" s="56">
        <v>6</v>
      </c>
      <c r="D9" s="38"/>
      <c r="E9" s="38"/>
      <c r="F9" s="38"/>
      <c r="G9" s="38"/>
      <c r="H9" s="38"/>
      <c r="I9" s="38"/>
      <c r="J9" s="38"/>
      <c r="K9" s="38"/>
      <c r="L9" s="38"/>
      <c r="M9" s="38"/>
      <c r="N9" s="38"/>
      <c r="O9" s="38"/>
      <c r="P9" s="38"/>
      <c r="Q9" s="38"/>
      <c r="R9" s="38"/>
      <c r="S9" s="38"/>
      <c r="T9" s="38"/>
      <c r="U9" s="38"/>
      <c r="V9" s="38"/>
      <c r="W9" s="38"/>
    </row>
    <row r="10" spans="1:23" x14ac:dyDescent="0.3">
      <c r="A10" s="21" t="s">
        <v>18</v>
      </c>
      <c r="B10" s="8" t="s">
        <v>36</v>
      </c>
      <c r="C10" s="56">
        <v>6</v>
      </c>
      <c r="D10" s="38"/>
      <c r="E10" s="38"/>
      <c r="F10" s="38"/>
      <c r="G10" s="38"/>
      <c r="H10" s="38"/>
      <c r="I10" s="38"/>
      <c r="J10" s="38"/>
      <c r="K10" s="38"/>
      <c r="L10" s="38"/>
      <c r="M10" s="38"/>
      <c r="N10" s="38"/>
      <c r="O10" s="38"/>
      <c r="P10" s="38"/>
      <c r="Q10" s="38"/>
      <c r="R10" s="38"/>
      <c r="S10" s="38"/>
      <c r="T10" s="38"/>
      <c r="U10" s="38"/>
      <c r="V10" s="38"/>
      <c r="W10" s="38"/>
    </row>
    <row r="11" spans="1:23" x14ac:dyDescent="0.3">
      <c r="A11" s="21" t="s">
        <v>18</v>
      </c>
      <c r="B11" s="8" t="s">
        <v>37</v>
      </c>
      <c r="C11" s="56">
        <v>6</v>
      </c>
      <c r="D11" s="38"/>
      <c r="E11" s="38"/>
      <c r="F11" s="38"/>
      <c r="G11" s="38"/>
      <c r="H11" s="38"/>
      <c r="I11" s="38"/>
      <c r="J11" s="38"/>
      <c r="K11" s="38"/>
      <c r="L11" s="38"/>
      <c r="M11" s="38"/>
      <c r="N11" s="38"/>
      <c r="O11" s="38"/>
      <c r="P11" s="38"/>
      <c r="Q11" s="38"/>
      <c r="R11" s="38"/>
      <c r="S11" s="38"/>
      <c r="T11" s="38"/>
      <c r="U11" s="38"/>
      <c r="V11" s="38"/>
      <c r="W11" s="38"/>
    </row>
    <row r="12" spans="1:23" ht="28.8" x14ac:dyDescent="0.3">
      <c r="A12" s="21" t="s">
        <v>18</v>
      </c>
      <c r="B12" s="27" t="s">
        <v>38</v>
      </c>
      <c r="C12" s="56">
        <v>6</v>
      </c>
      <c r="D12" s="38"/>
      <c r="E12" s="38"/>
      <c r="F12" s="38"/>
      <c r="G12" s="38"/>
      <c r="H12" s="38"/>
      <c r="I12" s="38"/>
      <c r="J12" s="38"/>
      <c r="K12" s="38"/>
      <c r="L12" s="38"/>
      <c r="M12" s="38"/>
      <c r="N12" s="38"/>
      <c r="O12" s="38"/>
      <c r="P12" s="38"/>
      <c r="Q12" s="38"/>
      <c r="R12" s="38"/>
      <c r="S12" s="38"/>
      <c r="T12" s="38"/>
      <c r="U12" s="38"/>
      <c r="V12" s="38"/>
      <c r="W12" s="38"/>
    </row>
    <row r="13" spans="1:23" x14ac:dyDescent="0.3">
      <c r="A13" s="32" t="s">
        <v>19</v>
      </c>
      <c r="B13" s="32"/>
      <c r="C13" s="53">
        <f t="shared" ref="C13:W13" si="0">SUM(C8:C12)</f>
        <v>30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row>
    <row r="15" spans="1:23" x14ac:dyDescent="0.3">
      <c r="A15" t="s">
        <v>20</v>
      </c>
      <c r="B15" t="s">
        <v>21</v>
      </c>
    </row>
    <row r="16" spans="1:23" x14ac:dyDescent="0.3">
      <c r="B16" t="s">
        <v>22</v>
      </c>
    </row>
  </sheetData>
  <sheetProtection algorithmName="SHA-512" hashValue="uPIJy4K8ro6hiOvgJ4BWnV/OQt5hRaFhsGryx9ksdG5hiI0MDZ9JDJY0Fj7SkH2bALmbFYE1Cqbs6zCoH9/CSw==" saltValue="bzkyIvh93QpRzb7IQ0XUMg==" spinCount="100000" sheet="1" objects="1" scenarios="1" selectLockedCells="1"/>
  <mergeCells count="42">
    <mergeCell ref="A7:B7"/>
    <mergeCell ref="I2:I5"/>
    <mergeCell ref="J2:J5"/>
    <mergeCell ref="K2:K5"/>
    <mergeCell ref="L2:L5"/>
    <mergeCell ref="V2:V5"/>
    <mergeCell ref="P2:P5"/>
    <mergeCell ref="Q2:Q5"/>
    <mergeCell ref="R2:R5"/>
    <mergeCell ref="S2:S5"/>
    <mergeCell ref="T2:T5"/>
    <mergeCell ref="U2:U5"/>
    <mergeCell ref="O2:O5"/>
    <mergeCell ref="D2:D5"/>
    <mergeCell ref="E2:E5"/>
    <mergeCell ref="F2:F5"/>
    <mergeCell ref="G2:G5"/>
    <mergeCell ref="H2:H5"/>
    <mergeCell ref="H6:H7"/>
    <mergeCell ref="I6:I7"/>
    <mergeCell ref="J6:J7"/>
    <mergeCell ref="K6:K7"/>
    <mergeCell ref="L6:L7"/>
    <mergeCell ref="W6:W7"/>
    <mergeCell ref="R6:R7"/>
    <mergeCell ref="S6:S7"/>
    <mergeCell ref="T6:T7"/>
    <mergeCell ref="M2:M5"/>
    <mergeCell ref="N2:N5"/>
    <mergeCell ref="P6:P7"/>
    <mergeCell ref="Q6:Q7"/>
    <mergeCell ref="W2:W5"/>
    <mergeCell ref="U6:U7"/>
    <mergeCell ref="V6:V7"/>
    <mergeCell ref="M6:M7"/>
    <mergeCell ref="N6:N7"/>
    <mergeCell ref="O6:O7"/>
    <mergeCell ref="C6:C7"/>
    <mergeCell ref="D6:D7"/>
    <mergeCell ref="E6:E7"/>
    <mergeCell ref="F6:F7"/>
    <mergeCell ref="G6:G7"/>
  </mergeCells>
  <conditionalFormatting sqref="D8:W12">
    <cfRule type="expression" dxfId="1" priority="80">
      <formula>D8&gt;$C8</formula>
    </cfRule>
  </conditionalFormatting>
  <pageMargins left="0.7" right="0.7" top="0.75" bottom="0.75" header="0.3" footer="0.3"/>
  <pageSetup paperSize="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J14" sqref="J14"/>
    </sheetView>
  </sheetViews>
  <sheetFormatPr defaultRowHeight="14.4" x14ac:dyDescent="0.3"/>
  <cols>
    <col min="1" max="1" width="4.109375" customWidth="1"/>
    <col min="2" max="2" width="14.6640625" customWidth="1"/>
    <col min="3" max="3" width="13.6640625" customWidth="1"/>
    <col min="4" max="10" width="13.5546875" style="1" customWidth="1"/>
  </cols>
  <sheetData>
    <row r="1" spans="1:10" ht="25.8" x14ac:dyDescent="0.5">
      <c r="A1" s="13" t="s">
        <v>39</v>
      </c>
    </row>
    <row r="2" spans="1:10" ht="21" x14ac:dyDescent="0.4">
      <c r="A2" s="14" t="s">
        <v>40</v>
      </c>
    </row>
    <row r="4" spans="1:10" ht="18" x14ac:dyDescent="0.35">
      <c r="A4" s="2" t="str">
        <f>Learners!A1</f>
        <v>Biology 4N2828</v>
      </c>
    </row>
    <row r="6" spans="1:10" x14ac:dyDescent="0.3">
      <c r="A6" s="16" t="s">
        <v>8</v>
      </c>
      <c r="B6" s="16" t="s">
        <v>10</v>
      </c>
      <c r="C6" s="16" t="s">
        <v>9</v>
      </c>
      <c r="D6" s="17" t="s">
        <v>41</v>
      </c>
      <c r="E6" s="17" t="s">
        <v>42</v>
      </c>
      <c r="F6" s="17" t="s">
        <v>43</v>
      </c>
      <c r="G6" s="17" t="s">
        <v>44</v>
      </c>
      <c r="H6" s="17" t="s">
        <v>45</v>
      </c>
      <c r="I6" s="17" t="s">
        <v>46</v>
      </c>
      <c r="J6" s="17" t="s">
        <v>47</v>
      </c>
    </row>
    <row r="7" spans="1:10" ht="23.25" customHeight="1" x14ac:dyDescent="0.3">
      <c r="A7" s="20">
        <v>1</v>
      </c>
      <c r="B7" s="22" t="str">
        <f>IF(Learners!C11="","",Learners!C11)</f>
        <v/>
      </c>
      <c r="C7" s="22" t="str">
        <f>IF(Learners!B11="","",Learners!B11)</f>
        <v/>
      </c>
      <c r="D7" s="20" t="str">
        <f>IF(Learners!D$11="","",Learners!D$11)</f>
        <v/>
      </c>
      <c r="E7" s="20">
        <f>Exam!$D$21</f>
        <v>0</v>
      </c>
      <c r="F7" s="20">
        <f>'Learner Record'!$D$13</f>
        <v>0</v>
      </c>
      <c r="G7" s="20">
        <f>'Skills Demo'!$D$13</f>
        <v>0</v>
      </c>
      <c r="H7" s="20" t="str">
        <f t="shared" ref="H7:H26" si="0">IF(B7="","",SUM(E7:G7))</f>
        <v/>
      </c>
      <c r="I7" s="20" t="str">
        <f>IF(H7="","",IF(H7&gt;79,"D",IF(H7&gt;64,"M", IF(H7&gt;49,"P",IF(H7&lt;50,"U")))))</f>
        <v/>
      </c>
      <c r="J7" s="23"/>
    </row>
    <row r="8" spans="1:10" ht="23.25" customHeight="1" x14ac:dyDescent="0.3">
      <c r="A8" s="19">
        <v>2</v>
      </c>
      <c r="B8" s="24" t="str">
        <f>IF(Learners!C12="","",Learners!C12)</f>
        <v/>
      </c>
      <c r="C8" s="24" t="str">
        <f>IF(Learners!B12="","",Learners!B12)</f>
        <v/>
      </c>
      <c r="D8" s="19" t="str">
        <f>IF(Learners!D12="","",Learners!D12)</f>
        <v/>
      </c>
      <c r="E8" s="19">
        <f>Exam!$E$21</f>
        <v>0</v>
      </c>
      <c r="F8" s="19">
        <f>'Learner Record'!$E$13</f>
        <v>0</v>
      </c>
      <c r="G8" s="19">
        <f>'Skills Demo'!$E$13</f>
        <v>0</v>
      </c>
      <c r="H8" s="19" t="str">
        <f t="shared" si="0"/>
        <v/>
      </c>
      <c r="I8" s="19" t="str">
        <f t="shared" ref="I8:I26" si="1">IF(H8="","",IF(H8&gt;79,"D",IF(H8&gt;64,"M", IF(H8&gt;49,"P",IF(H8&lt;50,"U")))))</f>
        <v/>
      </c>
      <c r="J8" s="25"/>
    </row>
    <row r="9" spans="1:10" ht="23.25" customHeight="1" x14ac:dyDescent="0.3">
      <c r="A9" s="20">
        <v>3</v>
      </c>
      <c r="B9" s="22" t="str">
        <f>IF(Learners!C13="","",Learners!C13)</f>
        <v/>
      </c>
      <c r="C9" s="22" t="str">
        <f>IF(Learners!B13="","",Learners!B13)</f>
        <v/>
      </c>
      <c r="D9" s="20" t="str">
        <f>IF(Learners!D13="","",Learners!D13)</f>
        <v/>
      </c>
      <c r="E9" s="20">
        <f>Exam!$F$21</f>
        <v>0</v>
      </c>
      <c r="F9" s="20">
        <f>'Learner Record'!$F$13</f>
        <v>0</v>
      </c>
      <c r="G9" s="20">
        <f>'Skills Demo'!$F$13</f>
        <v>0</v>
      </c>
      <c r="H9" s="20" t="str">
        <f t="shared" si="0"/>
        <v/>
      </c>
      <c r="I9" s="20" t="str">
        <f t="shared" si="1"/>
        <v/>
      </c>
      <c r="J9" s="23"/>
    </row>
    <row r="10" spans="1:10" ht="23.25" customHeight="1" x14ac:dyDescent="0.3">
      <c r="A10" s="19">
        <v>4</v>
      </c>
      <c r="B10" s="24" t="str">
        <f>IF(Learners!C14="","",Learners!C14)</f>
        <v/>
      </c>
      <c r="C10" s="24" t="str">
        <f>IF(Learners!B14="","",Learners!B14)</f>
        <v/>
      </c>
      <c r="D10" s="19" t="str">
        <f>IF(Learners!D14="","",Learners!D14)</f>
        <v/>
      </c>
      <c r="E10" s="19">
        <f>Exam!$G$21</f>
        <v>0</v>
      </c>
      <c r="F10" s="19">
        <f>'Learner Record'!$G$13</f>
        <v>0</v>
      </c>
      <c r="G10" s="19">
        <f>'Skills Demo'!$G$13</f>
        <v>0</v>
      </c>
      <c r="H10" s="19" t="str">
        <f t="shared" si="0"/>
        <v/>
      </c>
      <c r="I10" s="19" t="str">
        <f t="shared" si="1"/>
        <v/>
      </c>
      <c r="J10" s="25"/>
    </row>
    <row r="11" spans="1:10" ht="23.25" customHeight="1" x14ac:dyDescent="0.3">
      <c r="A11" s="20">
        <v>5</v>
      </c>
      <c r="B11" s="22" t="str">
        <f>IF(Learners!C15="","",Learners!C15)</f>
        <v/>
      </c>
      <c r="C11" s="22" t="str">
        <f>IF(Learners!B15="","",Learners!B15)</f>
        <v/>
      </c>
      <c r="D11" s="20" t="str">
        <f>IF(Learners!D15="","",Learners!D15)</f>
        <v/>
      </c>
      <c r="E11" s="20">
        <f>Exam!$H$21</f>
        <v>0</v>
      </c>
      <c r="F11" s="20">
        <f>'Learner Record'!$H$13</f>
        <v>0</v>
      </c>
      <c r="G11" s="20">
        <f>'Skills Demo'!$H$13</f>
        <v>0</v>
      </c>
      <c r="H11" s="20" t="str">
        <f t="shared" si="0"/>
        <v/>
      </c>
      <c r="I11" s="20" t="str">
        <f t="shared" si="1"/>
        <v/>
      </c>
      <c r="J11" s="23"/>
    </row>
    <row r="12" spans="1:10" ht="23.25" customHeight="1" x14ac:dyDescent="0.3">
      <c r="A12" s="19">
        <v>6</v>
      </c>
      <c r="B12" s="24" t="str">
        <f>IF(Learners!C16="","",Learners!C16)</f>
        <v/>
      </c>
      <c r="C12" s="24" t="str">
        <f>IF(Learners!B16="","",Learners!B16)</f>
        <v/>
      </c>
      <c r="D12" s="19" t="str">
        <f>IF(Learners!D16="","",Learners!D16)</f>
        <v/>
      </c>
      <c r="E12" s="19">
        <f>Exam!$I$21</f>
        <v>0</v>
      </c>
      <c r="F12" s="19">
        <f>'Learner Record'!$I$13</f>
        <v>0</v>
      </c>
      <c r="G12" s="19">
        <f>'Skills Demo'!$I$13</f>
        <v>0</v>
      </c>
      <c r="H12" s="19" t="str">
        <f t="shared" si="0"/>
        <v/>
      </c>
      <c r="I12" s="19" t="str">
        <f t="shared" si="1"/>
        <v/>
      </c>
      <c r="J12" s="25"/>
    </row>
    <row r="13" spans="1:10" ht="23.25" customHeight="1" x14ac:dyDescent="0.3">
      <c r="A13" s="20">
        <v>7</v>
      </c>
      <c r="B13" s="22" t="str">
        <f>IF(Learners!C17="","",Learners!C17)</f>
        <v/>
      </c>
      <c r="C13" s="22" t="str">
        <f>IF(Learners!B17="","",Learners!B17)</f>
        <v/>
      </c>
      <c r="D13" s="20" t="str">
        <f>IF(Learners!D17="","",Learners!D17)</f>
        <v/>
      </c>
      <c r="E13" s="20">
        <f>Exam!$J$21</f>
        <v>0</v>
      </c>
      <c r="F13" s="20">
        <f>'Learner Record'!$J$13</f>
        <v>0</v>
      </c>
      <c r="G13" s="20">
        <f>'Skills Demo'!$J$13</f>
        <v>0</v>
      </c>
      <c r="H13" s="20" t="str">
        <f t="shared" si="0"/>
        <v/>
      </c>
      <c r="I13" s="20" t="str">
        <f t="shared" si="1"/>
        <v/>
      </c>
      <c r="J13" s="23"/>
    </row>
    <row r="14" spans="1:10" ht="23.25" customHeight="1" x14ac:dyDescent="0.3">
      <c r="A14" s="19">
        <v>8</v>
      </c>
      <c r="B14" s="24" t="str">
        <f>IF(Learners!C18="","",Learners!C18)</f>
        <v/>
      </c>
      <c r="C14" s="24" t="str">
        <f>IF(Learners!B18="","",Learners!B18)</f>
        <v/>
      </c>
      <c r="D14" s="19" t="str">
        <f>IF(Learners!D18="","",Learners!D18)</f>
        <v/>
      </c>
      <c r="E14" s="19">
        <f>Exam!$K$21</f>
        <v>0</v>
      </c>
      <c r="F14" s="19">
        <f>'Learner Record'!$K$13</f>
        <v>0</v>
      </c>
      <c r="G14" s="19">
        <f>'Skills Demo'!$K$13</f>
        <v>0</v>
      </c>
      <c r="H14" s="19" t="str">
        <f t="shared" si="0"/>
        <v/>
      </c>
      <c r="I14" s="19" t="str">
        <f t="shared" si="1"/>
        <v/>
      </c>
      <c r="J14" s="25"/>
    </row>
    <row r="15" spans="1:10" ht="23.25" customHeight="1" x14ac:dyDescent="0.3">
      <c r="A15" s="20">
        <v>9</v>
      </c>
      <c r="B15" s="22" t="str">
        <f>IF(Learners!C19="","",Learners!C19)</f>
        <v/>
      </c>
      <c r="C15" s="22" t="str">
        <f>IF(Learners!B19="","",Learners!B19)</f>
        <v/>
      </c>
      <c r="D15" s="20" t="str">
        <f>IF(Learners!D19="","",Learners!D19)</f>
        <v/>
      </c>
      <c r="E15" s="20">
        <f>Exam!$L$21</f>
        <v>0</v>
      </c>
      <c r="F15" s="20">
        <f>'Learner Record'!$L$13</f>
        <v>0</v>
      </c>
      <c r="G15" s="20">
        <f>'Skills Demo'!$L$13</f>
        <v>0</v>
      </c>
      <c r="H15" s="20" t="str">
        <f t="shared" si="0"/>
        <v/>
      </c>
      <c r="I15" s="20" t="str">
        <f t="shared" si="1"/>
        <v/>
      </c>
      <c r="J15" s="23"/>
    </row>
    <row r="16" spans="1:10" ht="23.25" customHeight="1" x14ac:dyDescent="0.3">
      <c r="A16" s="19">
        <v>10</v>
      </c>
      <c r="B16" s="24" t="str">
        <f>IF(Learners!C20="","",Learners!C20)</f>
        <v/>
      </c>
      <c r="C16" s="24" t="str">
        <f>IF(Learners!B20="","",Learners!B20)</f>
        <v/>
      </c>
      <c r="D16" s="19" t="str">
        <f>IF(Learners!D20="","",Learners!D20)</f>
        <v/>
      </c>
      <c r="E16" s="19">
        <f>Exam!$M$21</f>
        <v>0</v>
      </c>
      <c r="F16" s="19">
        <f>'Learner Record'!$M$13</f>
        <v>0</v>
      </c>
      <c r="G16" s="19">
        <f>'Skills Demo'!$M$13</f>
        <v>0</v>
      </c>
      <c r="H16" s="19" t="str">
        <f t="shared" si="0"/>
        <v/>
      </c>
      <c r="I16" s="19" t="str">
        <f t="shared" si="1"/>
        <v/>
      </c>
      <c r="J16" s="25"/>
    </row>
    <row r="17" spans="1:10" ht="23.25" customHeight="1" x14ac:dyDescent="0.3">
      <c r="A17" s="20">
        <v>11</v>
      </c>
      <c r="B17" s="22" t="str">
        <f>IF(Learners!C21="","",Learners!C21)</f>
        <v/>
      </c>
      <c r="C17" s="22" t="str">
        <f>IF(Learners!B21="","",Learners!B21)</f>
        <v/>
      </c>
      <c r="D17" s="20" t="str">
        <f>IF(Learners!D21="","",Learners!D21)</f>
        <v/>
      </c>
      <c r="E17" s="20">
        <f>Exam!$N$21</f>
        <v>0</v>
      </c>
      <c r="F17" s="20">
        <f>'Learner Record'!$N$13</f>
        <v>0</v>
      </c>
      <c r="G17" s="20">
        <f>'Skills Demo'!$N$13</f>
        <v>0</v>
      </c>
      <c r="H17" s="20" t="str">
        <f t="shared" si="0"/>
        <v/>
      </c>
      <c r="I17" s="20" t="str">
        <f t="shared" si="1"/>
        <v/>
      </c>
      <c r="J17" s="23"/>
    </row>
    <row r="18" spans="1:10" ht="23.25" customHeight="1" x14ac:dyDescent="0.3">
      <c r="A18" s="19">
        <v>12</v>
      </c>
      <c r="B18" s="24" t="str">
        <f>IF(Learners!C22="","",Learners!C22)</f>
        <v/>
      </c>
      <c r="C18" s="24" t="str">
        <f>IF(Learners!B22="","",Learners!B22)</f>
        <v/>
      </c>
      <c r="D18" s="19" t="str">
        <f>IF(Learners!D22="","",Learners!D22)</f>
        <v/>
      </c>
      <c r="E18" s="19">
        <f>Exam!$O$21</f>
        <v>0</v>
      </c>
      <c r="F18" s="19">
        <f>'Learner Record'!$O$13</f>
        <v>0</v>
      </c>
      <c r="G18" s="19">
        <f>'Skills Demo'!$O$13</f>
        <v>0</v>
      </c>
      <c r="H18" s="19" t="str">
        <f t="shared" si="0"/>
        <v/>
      </c>
      <c r="I18" s="19" t="str">
        <f t="shared" si="1"/>
        <v/>
      </c>
      <c r="J18" s="25"/>
    </row>
    <row r="19" spans="1:10" ht="23.25" customHeight="1" x14ac:dyDescent="0.3">
      <c r="A19" s="20">
        <v>13</v>
      </c>
      <c r="B19" s="22" t="str">
        <f>IF(Learners!C23="","",Learners!C23)</f>
        <v/>
      </c>
      <c r="C19" s="22" t="str">
        <f>IF(Learners!B23="","",Learners!B23)</f>
        <v/>
      </c>
      <c r="D19" s="20" t="str">
        <f>IF(Learners!D23="","",Learners!D23)</f>
        <v/>
      </c>
      <c r="E19" s="20">
        <f>Exam!$P$21</f>
        <v>0</v>
      </c>
      <c r="F19" s="20">
        <f>'Learner Record'!$P$13</f>
        <v>0</v>
      </c>
      <c r="G19" s="20">
        <f>'Skills Demo'!$P$13</f>
        <v>0</v>
      </c>
      <c r="H19" s="20" t="str">
        <f t="shared" si="0"/>
        <v/>
      </c>
      <c r="I19" s="20" t="str">
        <f t="shared" si="1"/>
        <v/>
      </c>
      <c r="J19" s="23"/>
    </row>
    <row r="20" spans="1:10" ht="23.25" customHeight="1" x14ac:dyDescent="0.3">
      <c r="A20" s="19">
        <v>14</v>
      </c>
      <c r="B20" s="24" t="str">
        <f>IF(Learners!C24="","",Learners!C24)</f>
        <v/>
      </c>
      <c r="C20" s="24" t="str">
        <f>IF(Learners!B24="","",Learners!B24)</f>
        <v/>
      </c>
      <c r="D20" s="19" t="str">
        <f>IF(Learners!D24="","",Learners!D24)</f>
        <v/>
      </c>
      <c r="E20" s="19">
        <f>Exam!$Q$21</f>
        <v>0</v>
      </c>
      <c r="F20" s="19">
        <f>'Learner Record'!$Q$13</f>
        <v>0</v>
      </c>
      <c r="G20" s="19">
        <f>'Skills Demo'!$Q$13</f>
        <v>0</v>
      </c>
      <c r="H20" s="19" t="str">
        <f t="shared" si="0"/>
        <v/>
      </c>
      <c r="I20" s="19" t="str">
        <f t="shared" si="1"/>
        <v/>
      </c>
      <c r="J20" s="25"/>
    </row>
    <row r="21" spans="1:10" ht="23.25" customHeight="1" x14ac:dyDescent="0.3">
      <c r="A21" s="20">
        <v>15</v>
      </c>
      <c r="B21" s="22" t="str">
        <f>IF(Learners!C25="","",Learners!C25)</f>
        <v/>
      </c>
      <c r="C21" s="22" t="str">
        <f>IF(Learners!B25="","",Learners!B25)</f>
        <v/>
      </c>
      <c r="D21" s="20" t="str">
        <f>IF(Learners!D25="","",Learners!D25)</f>
        <v/>
      </c>
      <c r="E21" s="20">
        <f>Exam!$R$21</f>
        <v>0</v>
      </c>
      <c r="F21" s="20">
        <f>'Learner Record'!$R$13</f>
        <v>0</v>
      </c>
      <c r="G21" s="20">
        <f>'Skills Demo'!$R$13</f>
        <v>0</v>
      </c>
      <c r="H21" s="20" t="str">
        <f t="shared" si="0"/>
        <v/>
      </c>
      <c r="I21" s="20" t="str">
        <f t="shared" si="1"/>
        <v/>
      </c>
      <c r="J21" s="23"/>
    </row>
    <row r="22" spans="1:10" ht="23.25" customHeight="1" x14ac:dyDescent="0.3">
      <c r="A22" s="19">
        <v>16</v>
      </c>
      <c r="B22" s="24" t="str">
        <f>IF(Learners!C26="","",Learners!C26)</f>
        <v/>
      </c>
      <c r="C22" s="24" t="str">
        <f>IF(Learners!B26="","",Learners!B26)</f>
        <v/>
      </c>
      <c r="D22" s="19" t="str">
        <f>IF(Learners!D26="","",Learners!D26)</f>
        <v/>
      </c>
      <c r="E22" s="19">
        <f>Exam!$S$21</f>
        <v>0</v>
      </c>
      <c r="F22" s="19">
        <f>'Learner Record'!$S$13</f>
        <v>0</v>
      </c>
      <c r="G22" s="19">
        <f>'Skills Demo'!$S$13</f>
        <v>0</v>
      </c>
      <c r="H22" s="19" t="str">
        <f t="shared" si="0"/>
        <v/>
      </c>
      <c r="I22" s="19" t="str">
        <f t="shared" si="1"/>
        <v/>
      </c>
      <c r="J22" s="25"/>
    </row>
    <row r="23" spans="1:10" ht="23.25" customHeight="1" x14ac:dyDescent="0.3">
      <c r="A23" s="20">
        <v>17</v>
      </c>
      <c r="B23" s="22" t="str">
        <f>IF(Learners!C27="","",Learners!C27)</f>
        <v/>
      </c>
      <c r="C23" s="22" t="str">
        <f>IF(Learners!B27="","",Learners!B27)</f>
        <v/>
      </c>
      <c r="D23" s="20" t="str">
        <f>IF(Learners!D27="","",Learners!D27)</f>
        <v/>
      </c>
      <c r="E23" s="20">
        <f>Exam!$T$21</f>
        <v>0</v>
      </c>
      <c r="F23" s="20">
        <f>'Learner Record'!$T$13</f>
        <v>0</v>
      </c>
      <c r="G23" s="20">
        <f>'Skills Demo'!$T$13</f>
        <v>0</v>
      </c>
      <c r="H23" s="20" t="str">
        <f t="shared" si="0"/>
        <v/>
      </c>
      <c r="I23" s="20" t="str">
        <f t="shared" si="1"/>
        <v/>
      </c>
      <c r="J23" s="23"/>
    </row>
    <row r="24" spans="1:10" ht="23.25" customHeight="1" x14ac:dyDescent="0.3">
      <c r="A24" s="19">
        <v>18</v>
      </c>
      <c r="B24" s="24" t="str">
        <f>IF(Learners!C28="","",Learners!C28)</f>
        <v/>
      </c>
      <c r="C24" s="24" t="str">
        <f>IF(Learners!B28="","",Learners!B28)</f>
        <v/>
      </c>
      <c r="D24" s="19" t="str">
        <f>IF(Learners!D28="","",Learners!D28)</f>
        <v/>
      </c>
      <c r="E24" s="19">
        <f>Exam!$U$21</f>
        <v>0</v>
      </c>
      <c r="F24" s="19">
        <f>'Learner Record'!$U$13</f>
        <v>0</v>
      </c>
      <c r="G24" s="19">
        <f>'Skills Demo'!$U$13</f>
        <v>0</v>
      </c>
      <c r="H24" s="19" t="str">
        <f t="shared" si="0"/>
        <v/>
      </c>
      <c r="I24" s="19" t="str">
        <f t="shared" si="1"/>
        <v/>
      </c>
      <c r="J24" s="25"/>
    </row>
    <row r="25" spans="1:10" ht="23.25" customHeight="1" x14ac:dyDescent="0.3">
      <c r="A25" s="20">
        <v>19</v>
      </c>
      <c r="B25" s="22" t="str">
        <f>IF(Learners!C29="","",Learners!C29)</f>
        <v/>
      </c>
      <c r="C25" s="22" t="str">
        <f>IF(Learners!B29="","",Learners!B29)</f>
        <v/>
      </c>
      <c r="D25" s="20" t="str">
        <f>IF(Learners!D29="","",Learners!D29)</f>
        <v/>
      </c>
      <c r="E25" s="20">
        <f>Exam!$V$21</f>
        <v>0</v>
      </c>
      <c r="F25" s="20">
        <f>'Learner Record'!$V$13</f>
        <v>0</v>
      </c>
      <c r="G25" s="20">
        <f>'Skills Demo'!$V$13</f>
        <v>0</v>
      </c>
      <c r="H25" s="20" t="str">
        <f t="shared" si="0"/>
        <v/>
      </c>
      <c r="I25" s="20" t="str">
        <f t="shared" si="1"/>
        <v/>
      </c>
      <c r="J25" s="23"/>
    </row>
    <row r="26" spans="1:10" ht="23.25" customHeight="1" x14ac:dyDescent="0.3">
      <c r="A26" s="19">
        <v>20</v>
      </c>
      <c r="B26" s="24" t="str">
        <f>IF(Learners!C30="","",Learners!C30)</f>
        <v/>
      </c>
      <c r="C26" s="24" t="str">
        <f>IF(Learners!B30="","",Learners!B30)</f>
        <v/>
      </c>
      <c r="D26" s="19" t="str">
        <f>IF(Learners!D30="","",Learners!D30)</f>
        <v/>
      </c>
      <c r="E26" s="19">
        <f>Exam!$W$21</f>
        <v>0</v>
      </c>
      <c r="F26" s="19">
        <f>'Learner Record'!$W$13</f>
        <v>0</v>
      </c>
      <c r="G26" s="19">
        <f>'Skills Demo'!$W$13</f>
        <v>0</v>
      </c>
      <c r="H26" s="19" t="str">
        <f t="shared" si="0"/>
        <v/>
      </c>
      <c r="I26" s="19" t="str">
        <f t="shared" si="1"/>
        <v/>
      </c>
      <c r="J26" s="25"/>
    </row>
    <row r="27" spans="1:10" x14ac:dyDescent="0.3">
      <c r="J27" s="18"/>
    </row>
    <row r="28" spans="1:10" ht="29.25" customHeight="1" x14ac:dyDescent="0.3">
      <c r="A28" s="50" t="s">
        <v>48</v>
      </c>
      <c r="B28" s="50"/>
      <c r="C28" s="50"/>
      <c r="D28" s="50"/>
      <c r="E28" s="50"/>
      <c r="F28" s="50"/>
      <c r="G28" s="50"/>
      <c r="H28" s="50"/>
      <c r="I28" s="50"/>
      <c r="J28" s="50"/>
    </row>
    <row r="29" spans="1:10" ht="30" customHeight="1" x14ac:dyDescent="0.3">
      <c r="A29" s="51" t="s">
        <v>49</v>
      </c>
      <c r="B29" s="52"/>
      <c r="C29" s="52"/>
      <c r="D29" s="52"/>
      <c r="E29" s="52"/>
      <c r="F29" s="52"/>
      <c r="G29" s="52"/>
      <c r="H29" s="52"/>
      <c r="I29" s="52"/>
      <c r="J29" s="52"/>
    </row>
    <row r="30" spans="1:10" x14ac:dyDescent="0.3">
      <c r="B30" s="7"/>
    </row>
  </sheetData>
  <sheetProtection algorithmName="SHA-512" hashValue="WJNpQiY/w8NC9Mt7SJwZoxyk5Nq0ugBJbDHxz0BDP1a0Wff5W/X/3Hz8wu5bd48Ubcm23lQ3U+vZ/6hC2NWPrQ==" saltValue="4eGOL0hdkg6JGUhH48JD5w=="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ce844a-3414-47bc-be42-35076de08631">
      <UserInfo>
        <DisplayName/>
        <AccountId xsi:nil="true"/>
        <AccountType/>
      </UserInfo>
    </SharedWithUsers>
    <_ip_UnifiedCompliancePolicyUIAction xmlns="http://schemas.microsoft.com/sharepoint/v3" xsi:nil="true"/>
    <_ip_UnifiedCompliancePolicyProperties xmlns="http://schemas.microsoft.com/sharepoint/v3" xsi:nil="true"/>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purl.org/dc/elements/1.1/"/>
    <ds:schemaRef ds:uri="http://schemas.microsoft.com/office/2006/metadata/properties"/>
    <ds:schemaRef ds:uri="7a59fc8e-9142-4894-a20a-b7ef6a0b834d"/>
    <ds:schemaRef ds:uri="http://schemas.microsoft.com/sharepoint/v3"/>
    <ds:schemaRef ds:uri="http://schemas.microsoft.com/office/2006/documentManagement/types"/>
    <ds:schemaRef ds:uri="http://purl.org/dc/terms/"/>
    <ds:schemaRef ds:uri="http://schemas.openxmlformats.org/package/2006/metadata/core-properties"/>
    <ds:schemaRef ds:uri="f19a456c-05b6-4807-b724-60ac1e17b13f"/>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19A2620-2180-4EEB-A2F8-1B9A91A02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Exam</vt:lpstr>
      <vt:lpstr>Learner Record</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2024-09-02T12:01:01Z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