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C:\Users\LCox\Desktop\"/>
    </mc:Choice>
  </mc:AlternateContent>
  <bookViews>
    <workbookView xWindow="-120" yWindow="-120" windowWidth="24240" windowHeight="13140" activeTab="4"/>
  </bookViews>
  <sheets>
    <sheet name="Learners" sheetId="1" r:id="rId1"/>
    <sheet name="Exam" sheetId="7" r:id="rId2"/>
    <sheet name="Learner Record" sheetId="5" r:id="rId3"/>
    <sheet name="Skills Demo" sheetId="8" r:id="rId4"/>
    <sheet name="Summary Results Sheet" sheetId="6" r:id="rId5"/>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W31" i="7" l="1"/>
  <c r="V31" i="7"/>
  <c r="U31" i="7"/>
  <c r="T31" i="7"/>
  <c r="S31" i="7"/>
  <c r="R31" i="7"/>
  <c r="Q31" i="7"/>
  <c r="P31" i="7"/>
  <c r="O31" i="7"/>
  <c r="N31" i="7"/>
  <c r="M31" i="7"/>
  <c r="L31" i="7"/>
  <c r="K31" i="7"/>
  <c r="J31" i="7"/>
  <c r="I31" i="7"/>
  <c r="H31" i="7"/>
  <c r="G31" i="7"/>
  <c r="F31" i="7"/>
  <c r="E31" i="7"/>
  <c r="D31" i="7"/>
  <c r="C31" i="7"/>
  <c r="W9" i="8" l="1"/>
  <c r="G26" i="6" s="1"/>
  <c r="V9" i="8"/>
  <c r="G25" i="6" s="1"/>
  <c r="U9" i="8"/>
  <c r="G24" i="6" s="1"/>
  <c r="T9" i="8"/>
  <c r="G23" i="6" s="1"/>
  <c r="S9" i="8"/>
  <c r="G22" i="6" s="1"/>
  <c r="R9" i="8"/>
  <c r="G21" i="6" s="1"/>
  <c r="Q9" i="8"/>
  <c r="G20" i="6" s="1"/>
  <c r="P9" i="8"/>
  <c r="G19" i="6" s="1"/>
  <c r="O9" i="8"/>
  <c r="G18" i="6" s="1"/>
  <c r="N9" i="8"/>
  <c r="G17" i="6" s="1"/>
  <c r="M9" i="8"/>
  <c r="G16" i="6" s="1"/>
  <c r="L9" i="8"/>
  <c r="G15" i="6" s="1"/>
  <c r="K9" i="8"/>
  <c r="G14" i="6" s="1"/>
  <c r="J9" i="8"/>
  <c r="G13" i="6" s="1"/>
  <c r="I9" i="8"/>
  <c r="G12" i="6" s="1"/>
  <c r="H9" i="8"/>
  <c r="G11" i="6" s="1"/>
  <c r="G9" i="8"/>
  <c r="G10" i="6" s="1"/>
  <c r="F9" i="8"/>
  <c r="G9" i="6" s="1"/>
  <c r="E9" i="8"/>
  <c r="G8" i="6" s="1"/>
  <c r="D9" i="8"/>
  <c r="G7" i="6" s="1"/>
  <c r="C9" i="8"/>
  <c r="W2" i="8"/>
  <c r="V2" i="8"/>
  <c r="U2" i="8"/>
  <c r="T2" i="8"/>
  <c r="S2" i="8"/>
  <c r="R2" i="8"/>
  <c r="Q2" i="8"/>
  <c r="P2" i="8"/>
  <c r="O2" i="8"/>
  <c r="N2" i="8"/>
  <c r="M2" i="8"/>
  <c r="L2" i="8"/>
  <c r="K2" i="8"/>
  <c r="J2" i="8"/>
  <c r="I2" i="8"/>
  <c r="H2" i="8"/>
  <c r="G2" i="8"/>
  <c r="F2" i="8"/>
  <c r="E2" i="8"/>
  <c r="D2" i="8"/>
  <c r="A1" i="8"/>
  <c r="W11" i="5"/>
  <c r="F26" i="6" s="1"/>
  <c r="V11" i="5"/>
  <c r="F25" i="6" s="1"/>
  <c r="U11" i="5"/>
  <c r="F24" i="6" s="1"/>
  <c r="T11" i="5"/>
  <c r="F23" i="6" s="1"/>
  <c r="S11" i="5"/>
  <c r="F22" i="6" s="1"/>
  <c r="R11" i="5"/>
  <c r="F21" i="6" s="1"/>
  <c r="Q11" i="5"/>
  <c r="F20" i="6" s="1"/>
  <c r="P11" i="5"/>
  <c r="F19" i="6" s="1"/>
  <c r="O11" i="5"/>
  <c r="F18" i="6" s="1"/>
  <c r="N11" i="5"/>
  <c r="F17" i="6" s="1"/>
  <c r="M11" i="5"/>
  <c r="F16" i="6" s="1"/>
  <c r="L11" i="5"/>
  <c r="F15" i="6" s="1"/>
  <c r="K11" i="5"/>
  <c r="F14" i="6" s="1"/>
  <c r="J11" i="5"/>
  <c r="F13" i="6" s="1"/>
  <c r="I11" i="5"/>
  <c r="F12" i="6" s="1"/>
  <c r="H11" i="5"/>
  <c r="F11" i="6" s="1"/>
  <c r="G11" i="5"/>
  <c r="F10" i="6" s="1"/>
  <c r="F11" i="5"/>
  <c r="F9" i="6" s="1"/>
  <c r="E11" i="5"/>
  <c r="F8" i="6" s="1"/>
  <c r="D11" i="5"/>
  <c r="F7" i="6" s="1"/>
  <c r="C11" i="5"/>
  <c r="W2" i="5"/>
  <c r="V2" i="5"/>
  <c r="U2" i="5"/>
  <c r="T2" i="5"/>
  <c r="S2" i="5"/>
  <c r="R2" i="5"/>
  <c r="Q2" i="5"/>
  <c r="P2" i="5"/>
  <c r="O2" i="5"/>
  <c r="N2" i="5"/>
  <c r="M2" i="5"/>
  <c r="L2" i="5"/>
  <c r="K2" i="5"/>
  <c r="J2" i="5"/>
  <c r="I2" i="5"/>
  <c r="H2" i="5"/>
  <c r="G2" i="5"/>
  <c r="F2" i="5"/>
  <c r="E2" i="5"/>
  <c r="D2" i="5"/>
  <c r="A1" i="5"/>
  <c r="E26" i="6"/>
  <c r="E25" i="6"/>
  <c r="E24" i="6"/>
  <c r="E23" i="6"/>
  <c r="E22" i="6"/>
  <c r="E21" i="6"/>
  <c r="E20" i="6"/>
  <c r="E19" i="6"/>
  <c r="E18" i="6"/>
  <c r="E17" i="6"/>
  <c r="E16" i="6"/>
  <c r="E15" i="6"/>
  <c r="E14" i="6"/>
  <c r="E13" i="6"/>
  <c r="E12" i="6"/>
  <c r="E11" i="6"/>
  <c r="E10" i="6"/>
  <c r="E9" i="6"/>
  <c r="E8" i="6"/>
  <c r="E7" i="6"/>
  <c r="W2" i="7"/>
  <c r="V2" i="7"/>
  <c r="U2" i="7"/>
  <c r="T2" i="7"/>
  <c r="S2" i="7"/>
  <c r="R2" i="7"/>
  <c r="Q2" i="7"/>
  <c r="P2" i="7"/>
  <c r="O2" i="7"/>
  <c r="N2" i="7"/>
  <c r="M2" i="7"/>
  <c r="L2" i="7"/>
  <c r="K2" i="7"/>
  <c r="J2" i="7"/>
  <c r="I2" i="7"/>
  <c r="H2" i="7"/>
  <c r="G2" i="7"/>
  <c r="F2" i="7"/>
  <c r="E2" i="7"/>
  <c r="D2" i="7"/>
  <c r="A1" i="7"/>
  <c r="D7" i="6" l="1"/>
  <c r="D26" i="6"/>
  <c r="D25" i="6"/>
  <c r="D24" i="6"/>
  <c r="D23" i="6"/>
  <c r="D22" i="6"/>
  <c r="D21" i="6"/>
  <c r="D20" i="6"/>
  <c r="D19" i="6"/>
  <c r="D18" i="6"/>
  <c r="D17" i="6"/>
  <c r="D16" i="6"/>
  <c r="D15" i="6"/>
  <c r="D14" i="6"/>
  <c r="D13" i="6"/>
  <c r="D12" i="6"/>
  <c r="D11" i="6"/>
  <c r="D10" i="6"/>
  <c r="D9" i="6"/>
  <c r="D8" i="6"/>
  <c r="C26" i="6"/>
  <c r="C25" i="6"/>
  <c r="C24" i="6"/>
  <c r="C23" i="6"/>
  <c r="C22" i="6"/>
  <c r="C21" i="6"/>
  <c r="C20" i="6"/>
  <c r="C19" i="6"/>
  <c r="C18" i="6"/>
  <c r="C17" i="6"/>
  <c r="C16" i="6"/>
  <c r="C15" i="6"/>
  <c r="C14" i="6"/>
  <c r="C13" i="6"/>
  <c r="C12" i="6"/>
  <c r="C11" i="6"/>
  <c r="C10" i="6"/>
  <c r="C9" i="6"/>
  <c r="C8" i="6"/>
  <c r="C7" i="6"/>
  <c r="B8" i="6"/>
  <c r="B9" i="6"/>
  <c r="B10" i="6"/>
  <c r="B11" i="6"/>
  <c r="B12" i="6"/>
  <c r="B13" i="6"/>
  <c r="B14" i="6"/>
  <c r="B15" i="6"/>
  <c r="B16" i="6"/>
  <c r="B17" i="6"/>
  <c r="B18" i="6"/>
  <c r="B19" i="6"/>
  <c r="B20" i="6"/>
  <c r="B21" i="6"/>
  <c r="B22" i="6"/>
  <c r="B23" i="6"/>
  <c r="B24" i="6"/>
  <c r="B25" i="6"/>
  <c r="B26" i="6"/>
  <c r="B7" i="6"/>
  <c r="A4" i="6"/>
  <c r="H26" i="6" l="1"/>
  <c r="I26" i="6" s="1"/>
  <c r="H25" i="6" l="1"/>
  <c r="I25" i="6" s="1"/>
  <c r="H24" i="6"/>
  <c r="I24" i="6" s="1"/>
  <c r="H22" i="6"/>
  <c r="I22" i="6" s="1"/>
  <c r="H8" i="6"/>
  <c r="I8" i="6" s="1"/>
  <c r="H20" i="6"/>
  <c r="I20" i="6" s="1"/>
  <c r="H9" i="6"/>
  <c r="I9" i="6" s="1"/>
  <c r="H10" i="6"/>
  <c r="I10" i="6" s="1"/>
  <c r="H12" i="6"/>
  <c r="I12" i="6" s="1"/>
  <c r="H16" i="6"/>
  <c r="I16" i="6" s="1"/>
  <c r="H7" i="6"/>
  <c r="I7" i="6" s="1"/>
  <c r="H14" i="6"/>
  <c r="I14" i="6" s="1"/>
  <c r="H11" i="6"/>
  <c r="I11" i="6" s="1"/>
  <c r="H13" i="6"/>
  <c r="I13" i="6" s="1"/>
  <c r="H21" i="6"/>
  <c r="I21" i="6" s="1"/>
  <c r="H17" i="6"/>
  <c r="I17" i="6" s="1"/>
  <c r="H19" i="6"/>
  <c r="I19" i="6" s="1"/>
  <c r="H15" i="6"/>
  <c r="I15" i="6" s="1"/>
  <c r="H18" i="6"/>
  <c r="I18" i="6" s="1"/>
  <c r="H23" i="6"/>
  <c r="I23" i="6" s="1"/>
</calcChain>
</file>

<file path=xl/sharedStrings.xml><?xml version="1.0" encoding="utf-8"?>
<sst xmlns="http://schemas.openxmlformats.org/spreadsheetml/2006/main" count="106" uniqueCount="65">
  <si>
    <t>Learners</t>
  </si>
  <si>
    <r>
      <t xml:space="preserve">Enter learner details below </t>
    </r>
    <r>
      <rPr>
        <b/>
        <u/>
        <sz val="11"/>
        <color theme="1"/>
        <rFont val="Calibri"/>
        <family val="2"/>
        <scheme val="minor"/>
      </rPr>
      <t>in alphabetical order</t>
    </r>
    <r>
      <rPr>
        <sz val="11"/>
        <color theme="1"/>
        <rFont val="Calibri"/>
        <family val="2"/>
        <scheme val="minor"/>
      </rPr>
      <t xml:space="preserve"> (by surname)</t>
    </r>
  </si>
  <si>
    <t>Ensure all learners are added before you enter any marks.  If you add learners and sort AFTER you have entered marks, the marks will not be aligned with the correct learners</t>
  </si>
  <si>
    <t>If you have more than 20 learners, use a second spreadsheet</t>
  </si>
  <si>
    <t>*PPSN is required only where two or more similar names</t>
  </si>
  <si>
    <t xml:space="preserve">Enter Learner Marks on Marking Sheets.  Marks are automatically transferred to Results Summary Sheet.  </t>
  </si>
  <si>
    <t>If a learner has been withdrawn, you may indicate this on the Results Summary Sheet</t>
  </si>
  <si>
    <t>No</t>
  </si>
  <si>
    <t>First Name</t>
  </si>
  <si>
    <t>Surname</t>
  </si>
  <si>
    <t>PPSN*</t>
  </si>
  <si>
    <t>Assessment Criteria</t>
  </si>
  <si>
    <t>Max Mark</t>
  </si>
  <si>
    <t>s</t>
  </si>
  <si>
    <t>TOTAL</t>
  </si>
  <si>
    <t>Notes:</t>
  </si>
  <si>
    <t>Numbers display to one decimal point, however calculations are based on the full number as entered</t>
  </si>
  <si>
    <t>If a number turns red, the mark is higher than the maximum mark</t>
  </si>
  <si>
    <t>Laois and Offaly Education and Training Board</t>
  </si>
  <si>
    <t>QQI Module Results Summary Sheet</t>
  </si>
  <si>
    <t>PPSN</t>
  </si>
  <si>
    <t>Exam</t>
  </si>
  <si>
    <t>Learner Record</t>
  </si>
  <si>
    <t>Skills Demo</t>
  </si>
  <si>
    <t>Total</t>
  </si>
  <si>
    <t>Grade</t>
  </si>
  <si>
    <t>Withdrawn</t>
  </si>
  <si>
    <t>By uploading this spreadsheet to Moodle for IV/EA, the Assessor confirms that the above marks have been transferred correctly from Learner Marking Sheets</t>
  </si>
  <si>
    <r>
      <t xml:space="preserve">This sheet is for internal assessors to record the overall marks of individual candidates.  The marks awarded should be entered on the QQI Business System </t>
    </r>
    <r>
      <rPr>
        <i/>
        <u/>
        <sz val="10.5"/>
        <color theme="1"/>
        <rFont val="Calibri"/>
        <family val="2"/>
        <scheme val="minor"/>
      </rPr>
      <t>prior</t>
    </r>
    <r>
      <rPr>
        <i/>
        <sz val="10.5"/>
        <color theme="1"/>
        <rFont val="Calibri"/>
        <family val="2"/>
        <scheme val="minor"/>
      </rPr>
      <t xml:space="preserve"> to the visit of the External Authenticator</t>
    </r>
  </si>
  <si>
    <t>Examination 50%</t>
  </si>
  <si>
    <t>Section A</t>
  </si>
  <si>
    <t>Question 1</t>
  </si>
  <si>
    <t>Question 2</t>
  </si>
  <si>
    <t>Question 3</t>
  </si>
  <si>
    <t>Question 4</t>
  </si>
  <si>
    <t>Question 5</t>
  </si>
  <si>
    <t>Question 6</t>
  </si>
  <si>
    <t>Question 7</t>
  </si>
  <si>
    <t>Question 8</t>
  </si>
  <si>
    <t>Question 9</t>
  </si>
  <si>
    <t>Question 10</t>
  </si>
  <si>
    <t>Question 11</t>
  </si>
  <si>
    <t>Question12</t>
  </si>
  <si>
    <t>Question 13</t>
  </si>
  <si>
    <t>Question 14</t>
  </si>
  <si>
    <t>Question 15</t>
  </si>
  <si>
    <t>Section B</t>
  </si>
  <si>
    <t>Questions may include: Short answer questions, Multiple choice questions, True/False questions or Matching questions. 
15 questions in this section. 
Answer all 15 questions. 
Each question is worth 10 marks each. 
Total for this section is 150 marks.</t>
  </si>
  <si>
    <t>Learner Record 25%</t>
  </si>
  <si>
    <t>Comprehensive description of aims, materials and equipment with clear identification of method/procedure, hazards and control measures</t>
  </si>
  <si>
    <t>Accurate record of results and/or observations, including primary record</t>
  </si>
  <si>
    <t>Comprehensive analysis of results and or/interpretation of observations and/or accurate calculations and/or graphs</t>
  </si>
  <si>
    <t>Logical conclusions based on results and/or observations</t>
  </si>
  <si>
    <t>Critical evaluation of own laboratory work considering planning, observation and time management</t>
  </si>
  <si>
    <t>Skills Demonstration 25%</t>
  </si>
  <si>
    <t xml:space="preserve">Planning and Preparation </t>
  </si>
  <si>
    <t xml:space="preserve">Safe working practices
Careful handling and assembly of materials and/or equipment
Implementation of process and/or following guidelines and instructions
</t>
  </si>
  <si>
    <t>s
s</t>
  </si>
  <si>
    <t>s
s
s</t>
  </si>
  <si>
    <t>Accurate measurements and/or observations
Careful and full maintenance of primary record</t>
  </si>
  <si>
    <t>Questions may include: Structured questions, Essay type questions or Higher Order questions.
4 questions in this section.
Answer all 4 questions.
Each question is worth 50 marks each.
Total for this section is 200 marks.</t>
  </si>
  <si>
    <t>s
s
s
s
s</t>
  </si>
  <si>
    <t>s
s
s
s
s</t>
  </si>
  <si>
    <t>TOTAL divided by 7</t>
  </si>
  <si>
    <t>5N2747 Chemistry Version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</si>
</sst>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2" x14ac:knownFonts="1">
    <font>
      <sz val="11"/>
      <color theme="1"/>
      <name val="Calibri"/>
      <family val="2"/>
      <scheme val="minor"/>
    </font>
    <font>
      <b/>
      <sz val="11"/>
      <color theme="1"/>
      <name val="Calibri"/>
      <family val="2"/>
      <scheme val="minor"/>
    </font>
    <font>
      <i/>
      <sz val="10"/>
      <color theme="1"/>
      <name val="Calibri"/>
      <family val="2"/>
      <scheme val="minor"/>
    </font>
    <font>
      <b/>
      <sz val="14"/>
      <color theme="1"/>
      <name val="Calibri"/>
      <family val="2"/>
      <scheme val="minor"/>
    </font>
    <font>
      <b/>
      <sz val="20"/>
      <color theme="1"/>
      <name val="Calibri"/>
      <family val="2"/>
      <scheme val="minor"/>
    </font>
    <font>
      <b/>
      <sz val="16"/>
      <color theme="1"/>
      <name val="Calibri"/>
      <family val="2"/>
      <scheme val="minor"/>
    </font>
    <font>
      <b/>
      <sz val="10"/>
      <color theme="1"/>
      <name val="Calibri"/>
      <family val="2"/>
      <scheme val="minor"/>
    </font>
    <font>
      <i/>
      <sz val="10.5"/>
      <color theme="1"/>
      <name val="Calibri"/>
      <family val="2"/>
      <scheme val="minor"/>
    </font>
    <font>
      <i/>
      <u/>
      <sz val="10.5"/>
      <color theme="1"/>
      <name val="Calibri"/>
      <family val="2"/>
      <scheme val="minor"/>
    </font>
    <font>
      <sz val="11"/>
      <color theme="1"/>
      <name val="Wingdings"/>
      <charset val="2"/>
    </font>
    <font>
      <b/>
      <u/>
      <sz val="11"/>
      <color theme="1"/>
      <name val="Calibri"/>
      <family val="2"/>
      <scheme val="minor"/>
    </font>
    <font>
      <b/>
      <sz val="11"/>
      <color theme="1"/>
      <name val="Wingdings"/>
      <charset val="2"/>
    </font>
  </fonts>
  <fills count="5">
    <fill>
      <patternFill patternType="none"/>
    </fill>
    <fill>
      <patternFill patternType="gray125"/>
    </fill>
    <fill>
      <patternFill patternType="solid">
        <fgColor theme="9" tint="0.79998168889431442"/>
        <bgColor indexed="64"/>
      </patternFill>
    </fill>
    <fill>
      <patternFill patternType="solid">
        <fgColor theme="2"/>
        <bgColor indexed="64"/>
      </patternFill>
    </fill>
    <fill>
      <patternFill patternType="solid">
        <fgColor theme="0" tint="-0.14999847407452621"/>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top style="hair">
        <color auto="1"/>
      </top>
      <bottom style="hair">
        <color auto="1"/>
      </bottom>
      <diagonal/>
    </border>
    <border>
      <left style="thin">
        <color auto="1"/>
      </left>
      <right style="thin">
        <color auto="1"/>
      </right>
      <top/>
      <bottom/>
      <diagonal/>
    </border>
    <border>
      <left/>
      <right/>
      <top style="thin">
        <color auto="1"/>
      </top>
      <bottom style="thin">
        <color auto="1"/>
      </bottom>
      <diagonal/>
    </border>
    <border>
      <left style="thin">
        <color auto="1"/>
      </left>
      <right style="thin">
        <color auto="1"/>
      </right>
      <top style="thin">
        <color indexed="64"/>
      </top>
      <bottom/>
      <diagonal/>
    </border>
    <border>
      <left style="thin">
        <color auto="1"/>
      </left>
      <right style="thin">
        <color auto="1"/>
      </right>
      <top/>
      <bottom style="thin">
        <color indexed="64"/>
      </bottom>
      <diagonal/>
    </border>
    <border>
      <left/>
      <right style="thin">
        <color auto="1"/>
      </right>
      <top style="hair">
        <color auto="1"/>
      </top>
      <bottom/>
      <diagonal/>
    </border>
    <border>
      <left/>
      <right style="thin">
        <color auto="1"/>
      </right>
      <top/>
      <bottom/>
      <diagonal/>
    </border>
    <border>
      <left/>
      <right style="thin">
        <color auto="1"/>
      </right>
      <top/>
      <bottom style="thin">
        <color auto="1"/>
      </bottom>
      <diagonal/>
    </border>
    <border>
      <left style="thin">
        <color auto="1"/>
      </left>
      <right style="thin">
        <color auto="1"/>
      </right>
      <top style="hair">
        <color auto="1"/>
      </top>
      <bottom/>
      <diagonal/>
    </border>
    <border>
      <left style="thin">
        <color indexed="64"/>
      </left>
      <right/>
      <top style="thin">
        <color indexed="64"/>
      </top>
      <bottom style="thin">
        <color indexed="64"/>
      </bottom>
      <diagonal/>
    </border>
    <border>
      <left/>
      <right/>
      <top/>
      <bottom style="hair">
        <color auto="1"/>
      </bottom>
      <diagonal/>
    </border>
    <border>
      <left/>
      <right style="thin">
        <color indexed="64"/>
      </right>
      <top style="thin">
        <color indexed="64"/>
      </top>
      <bottom style="thin">
        <color indexed="64"/>
      </bottom>
      <diagonal/>
    </border>
  </borders>
  <cellStyleXfs count="1">
    <xf numFmtId="0" fontId="0" fillId="0" borderId="0"/>
  </cellStyleXfs>
  <cellXfs count="70">
    <xf numFmtId="0" fontId="0" fillId="0" borderId="0" xfId="0"/>
    <xf numFmtId="0" fontId="0" fillId="0" borderId="0" xfId="0" applyAlignment="1">
      <alignment horizontal="center"/>
    </xf>
    <xf numFmtId="0" fontId="3" fillId="0" borderId="0" xfId="0" applyFont="1"/>
    <xf numFmtId="0" fontId="2" fillId="2" borderId="1" xfId="0" applyFont="1" applyFill="1" applyBorder="1" applyAlignment="1">
      <alignment horizontal="center"/>
    </xf>
    <xf numFmtId="0" fontId="2" fillId="2" borderId="1" xfId="0" applyFont="1" applyFill="1" applyBorder="1"/>
    <xf numFmtId="0" fontId="0" fillId="0" borderId="1" xfId="0" applyBorder="1" applyAlignment="1">
      <alignment horizontal="center"/>
    </xf>
    <xf numFmtId="0" fontId="0" fillId="0" borderId="1" xfId="0" applyBorder="1" applyProtection="1">
      <protection locked="0"/>
    </xf>
    <xf numFmtId="0" fontId="0" fillId="0" borderId="0" xfId="0" applyAlignment="1">
      <alignment vertical="center"/>
    </xf>
    <xf numFmtId="0" fontId="0" fillId="0" borderId="2" xfId="0" applyBorder="1" applyAlignment="1">
      <alignment vertical="top" wrapText="1"/>
    </xf>
    <xf numFmtId="0" fontId="0" fillId="2" borderId="4" xfId="0" applyFill="1" applyBorder="1" applyAlignment="1">
      <alignment vertical="center"/>
    </xf>
    <xf numFmtId="164" fontId="0" fillId="2" borderId="1" xfId="0" applyNumberFormat="1" applyFill="1" applyBorder="1" applyAlignment="1">
      <alignment horizontal="center" vertical="center"/>
    </xf>
    <xf numFmtId="0" fontId="1" fillId="2" borderId="1" xfId="0" applyFont="1" applyFill="1" applyBorder="1" applyAlignment="1">
      <alignment vertical="center"/>
    </xf>
    <xf numFmtId="0" fontId="0" fillId="2" borderId="1" xfId="0" applyFill="1" applyBorder="1"/>
    <xf numFmtId="0" fontId="1" fillId="2" borderId="1" xfId="0" applyFont="1" applyFill="1" applyBorder="1" applyAlignment="1">
      <alignment horizontal="center" vertical="center" wrapText="1"/>
    </xf>
    <xf numFmtId="0" fontId="4" fillId="0" borderId="0" xfId="0" applyFont="1"/>
    <xf numFmtId="0" fontId="5" fillId="0" borderId="0" xfId="0" applyFont="1"/>
    <xf numFmtId="0" fontId="0" fillId="0" borderId="1" xfId="0" applyBorder="1" applyAlignment="1" applyProtection="1">
      <alignment horizontal="left"/>
      <protection locked="0"/>
    </xf>
    <xf numFmtId="0" fontId="6" fillId="2" borderId="1" xfId="0" applyFont="1" applyFill="1" applyBorder="1" applyAlignment="1">
      <alignment vertical="center" wrapText="1"/>
    </xf>
    <xf numFmtId="0" fontId="6" fillId="2" borderId="1" xfId="0" applyFont="1" applyFill="1" applyBorder="1" applyAlignment="1">
      <alignment horizontal="center" vertical="center" wrapText="1"/>
    </xf>
    <xf numFmtId="0" fontId="0" fillId="0" borderId="0" xfId="0" applyAlignment="1" applyProtection="1">
      <alignment horizontal="center"/>
      <protection locked="0"/>
    </xf>
    <xf numFmtId="0" fontId="0" fillId="0" borderId="1" xfId="0" applyFill="1" applyBorder="1" applyAlignment="1">
      <alignment horizontal="center" vertical="center"/>
    </xf>
    <xf numFmtId="0" fontId="0" fillId="4" borderId="1" xfId="0" applyFill="1" applyBorder="1" applyAlignment="1">
      <alignment horizontal="center" vertical="center"/>
    </xf>
    <xf numFmtId="0" fontId="1" fillId="3" borderId="4" xfId="0" applyFont="1" applyFill="1" applyBorder="1" applyAlignment="1">
      <alignment vertical="top"/>
    </xf>
    <xf numFmtId="0" fontId="0" fillId="3" borderId="4" xfId="0" applyFill="1" applyBorder="1"/>
    <xf numFmtId="0" fontId="0" fillId="3" borderId="4" xfId="0" applyFill="1" applyBorder="1" applyAlignment="1">
      <alignment horizontal="center"/>
    </xf>
    <xf numFmtId="164" fontId="0" fillId="3" borderId="1" xfId="0" applyNumberFormat="1" applyFill="1" applyBorder="1" applyAlignment="1" applyProtection="1">
      <alignment horizontal="center" vertical="center"/>
      <protection locked="0"/>
    </xf>
    <xf numFmtId="0" fontId="9" fillId="0" borderId="0" xfId="0" applyFont="1" applyAlignment="1">
      <alignment horizontal="right" vertical="top"/>
    </xf>
    <xf numFmtId="0" fontId="0" fillId="4" borderId="1" xfId="0" applyFill="1" applyBorder="1" applyAlignment="1">
      <alignment horizontal="left" vertical="center"/>
    </xf>
    <xf numFmtId="0" fontId="0" fillId="4" borderId="1" xfId="0" applyFill="1" applyBorder="1" applyAlignment="1" applyProtection="1">
      <alignment horizontal="center" vertical="center"/>
      <protection locked="0"/>
    </xf>
    <xf numFmtId="0" fontId="0" fillId="0" borderId="1" xfId="0" applyBorder="1" applyAlignment="1">
      <alignment horizontal="center" vertical="center"/>
    </xf>
    <xf numFmtId="0" fontId="0" fillId="0" borderId="1" xfId="0" applyBorder="1" applyAlignment="1">
      <alignment horizontal="left" vertical="center"/>
    </xf>
    <xf numFmtId="0" fontId="0" fillId="0" borderId="1" xfId="0" applyBorder="1" applyAlignment="1" applyProtection="1">
      <alignment horizontal="center" vertical="center"/>
      <protection locked="0"/>
    </xf>
    <xf numFmtId="164" fontId="0" fillId="0" borderId="3" xfId="0" applyNumberFormat="1" applyBorder="1" applyAlignment="1" applyProtection="1">
      <alignment horizontal="center" vertical="center"/>
      <protection locked="0"/>
    </xf>
    <xf numFmtId="164" fontId="0" fillId="0" borderId="10" xfId="0" applyNumberFormat="1" applyBorder="1" applyAlignment="1" applyProtection="1">
      <alignment horizontal="center" vertical="center"/>
      <protection locked="0"/>
    </xf>
    <xf numFmtId="0" fontId="0" fillId="0" borderId="8" xfId="0" applyBorder="1" applyAlignment="1">
      <alignment horizontal="center"/>
    </xf>
    <xf numFmtId="0" fontId="0" fillId="0" borderId="7" xfId="0" applyBorder="1" applyAlignment="1">
      <alignment horizontal="center"/>
    </xf>
    <xf numFmtId="0" fontId="9" fillId="0" borderId="0" xfId="0" applyFont="1" applyAlignment="1">
      <alignment horizontal="right" vertical="top" wrapText="1"/>
    </xf>
    <xf numFmtId="0" fontId="0" fillId="3" borderId="4" xfId="0" applyFill="1" applyBorder="1" applyAlignment="1">
      <alignment horizontal="center" vertical="center"/>
    </xf>
    <xf numFmtId="0" fontId="0" fillId="0" borderId="7" xfId="0" applyBorder="1" applyAlignment="1">
      <alignment horizontal="center" vertical="center"/>
    </xf>
    <xf numFmtId="0" fontId="9" fillId="0" borderId="0" xfId="0" applyFont="1" applyAlignment="1">
      <alignment horizontal="right" vertical="center" wrapText="1"/>
    </xf>
    <xf numFmtId="0" fontId="0" fillId="0" borderId="2" xfId="0" applyBorder="1" applyAlignment="1">
      <alignment vertical="center" wrapText="1"/>
    </xf>
    <xf numFmtId="0" fontId="0" fillId="0" borderId="7" xfId="0" applyBorder="1" applyAlignment="1">
      <alignment horizontal="center" vertical="top"/>
    </xf>
    <xf numFmtId="164" fontId="0" fillId="0" borderId="10" xfId="0" applyNumberFormat="1" applyBorder="1" applyAlignment="1" applyProtection="1">
      <alignment horizontal="center" vertical="top"/>
      <protection locked="0"/>
    </xf>
    <xf numFmtId="0" fontId="0" fillId="0" borderId="0" xfId="0" applyAlignment="1">
      <alignment vertical="top"/>
    </xf>
    <xf numFmtId="164" fontId="0" fillId="0" borderId="1" xfId="0" applyNumberFormat="1" applyBorder="1" applyAlignment="1" applyProtection="1">
      <alignment horizontal="center" vertical="center"/>
      <protection locked="0"/>
    </xf>
    <xf numFmtId="0" fontId="0" fillId="0" borderId="4" xfId="0" applyFill="1" applyBorder="1" applyAlignment="1">
      <alignment horizontal="center"/>
    </xf>
    <xf numFmtId="164" fontId="0" fillId="0" borderId="5" xfId="0" applyNumberFormat="1" applyFill="1" applyBorder="1" applyAlignment="1" applyProtection="1">
      <alignment horizontal="center" vertical="center"/>
      <protection locked="0"/>
    </xf>
    <xf numFmtId="0" fontId="1" fillId="0" borderId="0" xfId="0" applyFont="1" applyFill="1" applyBorder="1" applyAlignment="1">
      <alignment vertical="top" wrapText="1"/>
    </xf>
    <xf numFmtId="0" fontId="0" fillId="0" borderId="12" xfId="0" applyBorder="1" applyAlignment="1">
      <alignment vertical="top" wrapText="1"/>
    </xf>
    <xf numFmtId="0" fontId="1" fillId="0" borderId="1" xfId="0" applyFont="1" applyFill="1" applyBorder="1" applyAlignment="1">
      <alignment vertical="top" wrapText="1"/>
    </xf>
    <xf numFmtId="0" fontId="0" fillId="0" borderId="1" xfId="0" applyFill="1" applyBorder="1" applyAlignment="1">
      <alignment horizontal="center"/>
    </xf>
    <xf numFmtId="164" fontId="0" fillId="0" borderId="1" xfId="0" applyNumberFormat="1" applyFill="1" applyBorder="1" applyAlignment="1" applyProtection="1">
      <alignment horizontal="center" vertical="center"/>
      <protection locked="0"/>
    </xf>
    <xf numFmtId="0" fontId="11" fillId="0" borderId="0" xfId="0" applyFont="1" applyFill="1" applyBorder="1" applyAlignment="1">
      <alignment horizontal="right" vertical="top" wrapText="1"/>
    </xf>
    <xf numFmtId="2" fontId="0" fillId="4" borderId="1" xfId="0" applyNumberFormat="1" applyFill="1" applyBorder="1" applyAlignment="1">
      <alignment horizontal="center" vertical="center"/>
    </xf>
    <xf numFmtId="2" fontId="0" fillId="0" borderId="1" xfId="0" applyNumberFormat="1" applyBorder="1" applyAlignment="1">
      <alignment horizontal="center" vertical="center"/>
    </xf>
    <xf numFmtId="0" fontId="0" fillId="2" borderId="5" xfId="0" applyFill="1" applyBorder="1" applyAlignment="1">
      <alignment horizontal="center" vertical="center" textRotation="90"/>
    </xf>
    <xf numFmtId="0" fontId="0" fillId="2" borderId="3" xfId="0" applyFill="1" applyBorder="1" applyAlignment="1">
      <alignment horizontal="center" vertical="center" textRotation="90"/>
    </xf>
    <xf numFmtId="0" fontId="0" fillId="2" borderId="6" xfId="0" applyFill="1" applyBorder="1" applyAlignment="1">
      <alignment horizontal="center" vertical="center" textRotation="90"/>
    </xf>
    <xf numFmtId="164" fontId="0" fillId="0" borderId="5" xfId="0" applyNumberFormat="1" applyBorder="1" applyAlignment="1" applyProtection="1">
      <alignment horizontal="center" vertical="center"/>
      <protection locked="0"/>
    </xf>
    <xf numFmtId="164" fontId="0" fillId="0" borderId="3" xfId="0" applyNumberFormat="1" applyBorder="1" applyAlignment="1" applyProtection="1">
      <alignment horizontal="center" vertical="center"/>
      <protection locked="0"/>
    </xf>
    <xf numFmtId="0" fontId="0" fillId="0" borderId="7" xfId="0" applyBorder="1" applyAlignment="1">
      <alignment horizontal="left" vertical="top" wrapText="1"/>
    </xf>
    <xf numFmtId="0" fontId="0" fillId="0" borderId="8" xfId="0" applyBorder="1" applyAlignment="1">
      <alignment horizontal="left" vertical="top" wrapText="1"/>
    </xf>
    <xf numFmtId="0" fontId="0" fillId="0" borderId="9" xfId="0" applyBorder="1" applyAlignment="1">
      <alignment horizontal="left" vertical="top" wrapText="1"/>
    </xf>
    <xf numFmtId="0" fontId="0" fillId="2" borderId="11" xfId="0" applyFill="1" applyBorder="1" applyAlignment="1">
      <alignment horizontal="left" vertical="center"/>
    </xf>
    <xf numFmtId="0" fontId="0" fillId="2" borderId="13" xfId="0" applyFill="1" applyBorder="1" applyAlignment="1">
      <alignment horizontal="left" vertical="center"/>
    </xf>
    <xf numFmtId="0" fontId="0" fillId="0" borderId="1" xfId="0" applyBorder="1" applyAlignment="1">
      <alignment horizontal="center"/>
    </xf>
    <xf numFmtId="0" fontId="6" fillId="0" borderId="0" xfId="0" applyFont="1" applyAlignment="1">
      <alignment horizontal="center" vertical="center"/>
    </xf>
    <xf numFmtId="0" fontId="0" fillId="0" borderId="0" xfId="0" applyAlignment="1"/>
    <xf numFmtId="0" fontId="7" fillId="0" borderId="0" xfId="0" applyFont="1" applyBorder="1" applyAlignment="1">
      <alignment horizontal="center" vertical="center" wrapText="1"/>
    </xf>
    <xf numFmtId="0" fontId="0" fillId="0" borderId="0" xfId="0" applyBorder="1" applyAlignment="1">
      <alignment wrapText="1"/>
    </xf>
  </cellXfs>
  <cellStyles count="1">
    <cellStyle name="Normal" xfId="0" builtinId="0"/>
  </cellStyles>
  <dxfs count="527">
    <dxf>
      <font>
        <color theme="0"/>
      </font>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8</xdr:col>
      <xdr:colOff>276225</xdr:colOff>
      <xdr:row>0</xdr:row>
      <xdr:rowOff>66675</xdr:rowOff>
    </xdr:from>
    <xdr:to>
      <xdr:col>9</xdr:col>
      <xdr:colOff>838200</xdr:colOff>
      <xdr:row>1</xdr:row>
      <xdr:rowOff>225052</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877175" y="66675"/>
          <a:ext cx="1466850" cy="49175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D30"/>
  <sheetViews>
    <sheetView workbookViewId="0">
      <selection activeCell="B11" sqref="B11"/>
    </sheetView>
  </sheetViews>
  <sheetFormatPr defaultRowHeight="15" x14ac:dyDescent="0.25"/>
  <cols>
    <col min="2" max="2" width="22" customWidth="1"/>
    <col min="3" max="3" width="16.7109375" customWidth="1"/>
    <col min="4" max="4" width="16.28515625" customWidth="1"/>
  </cols>
  <sheetData>
    <row r="1" spans="1:4" ht="18.75" x14ac:dyDescent="0.3">
      <c r="A1" s="2" t="s">
        <v>64</v>
      </c>
    </row>
    <row r="2" spans="1:4" ht="25.5" customHeight="1" x14ac:dyDescent="0.3">
      <c r="A2" s="2" t="s">
        <v>0</v>
      </c>
    </row>
    <row r="3" spans="1:4" ht="15.75" customHeight="1" x14ac:dyDescent="0.25">
      <c r="A3" t="s">
        <v>1</v>
      </c>
    </row>
    <row r="4" spans="1:4" x14ac:dyDescent="0.25">
      <c r="A4" t="s">
        <v>2</v>
      </c>
    </row>
    <row r="5" spans="1:4" x14ac:dyDescent="0.25">
      <c r="A5" t="s">
        <v>3</v>
      </c>
    </row>
    <row r="6" spans="1:4" x14ac:dyDescent="0.25">
      <c r="A6" t="s">
        <v>4</v>
      </c>
    </row>
    <row r="7" spans="1:4" x14ac:dyDescent="0.25">
      <c r="A7" t="s">
        <v>5</v>
      </c>
    </row>
    <row r="8" spans="1:4" x14ac:dyDescent="0.25">
      <c r="A8" t="s">
        <v>6</v>
      </c>
    </row>
    <row r="10" spans="1:4" x14ac:dyDescent="0.25">
      <c r="A10" s="3" t="s">
        <v>7</v>
      </c>
      <c r="B10" s="4" t="s">
        <v>8</v>
      </c>
      <c r="C10" s="4" t="s">
        <v>9</v>
      </c>
      <c r="D10" s="4" t="s">
        <v>10</v>
      </c>
    </row>
    <row r="11" spans="1:4" x14ac:dyDescent="0.25">
      <c r="A11" s="5">
        <v>1</v>
      </c>
      <c r="B11" s="16"/>
      <c r="C11" s="16"/>
      <c r="D11" s="6"/>
    </row>
    <row r="12" spans="1:4" x14ac:dyDescent="0.25">
      <c r="A12" s="5">
        <v>2</v>
      </c>
      <c r="B12" s="16"/>
      <c r="C12" s="16"/>
      <c r="D12" s="6"/>
    </row>
    <row r="13" spans="1:4" x14ac:dyDescent="0.25">
      <c r="A13" s="5">
        <v>3</v>
      </c>
      <c r="B13" s="16"/>
      <c r="C13" s="16"/>
      <c r="D13" s="6"/>
    </row>
    <row r="14" spans="1:4" x14ac:dyDescent="0.25">
      <c r="A14" s="5">
        <v>4</v>
      </c>
      <c r="B14" s="16"/>
      <c r="C14" s="16"/>
      <c r="D14" s="6"/>
    </row>
    <row r="15" spans="1:4" x14ac:dyDescent="0.25">
      <c r="A15" s="5">
        <v>5</v>
      </c>
      <c r="B15" s="16"/>
      <c r="C15" s="16"/>
      <c r="D15" s="6"/>
    </row>
    <row r="16" spans="1:4" x14ac:dyDescent="0.25">
      <c r="A16" s="5">
        <v>6</v>
      </c>
      <c r="B16" s="16"/>
      <c r="C16" s="16"/>
      <c r="D16" s="6"/>
    </row>
    <row r="17" spans="1:4" x14ac:dyDescent="0.25">
      <c r="A17" s="5">
        <v>7</v>
      </c>
      <c r="B17" s="16"/>
      <c r="C17" s="16"/>
      <c r="D17" s="6"/>
    </row>
    <row r="18" spans="1:4" x14ac:dyDescent="0.25">
      <c r="A18" s="5">
        <v>8</v>
      </c>
      <c r="B18" s="16"/>
      <c r="C18" s="16"/>
      <c r="D18" s="6"/>
    </row>
    <row r="19" spans="1:4" x14ac:dyDescent="0.25">
      <c r="A19" s="5">
        <v>9</v>
      </c>
      <c r="B19" s="16"/>
      <c r="C19" s="16"/>
      <c r="D19" s="6"/>
    </row>
    <row r="20" spans="1:4" x14ac:dyDescent="0.25">
      <c r="A20" s="5">
        <v>10</v>
      </c>
      <c r="B20" s="16"/>
      <c r="C20" s="16"/>
      <c r="D20" s="6"/>
    </row>
    <row r="21" spans="1:4" x14ac:dyDescent="0.25">
      <c r="A21" s="5">
        <v>11</v>
      </c>
      <c r="B21" s="16"/>
      <c r="C21" s="16"/>
      <c r="D21" s="6"/>
    </row>
    <row r="22" spans="1:4" x14ac:dyDescent="0.25">
      <c r="A22" s="5">
        <v>12</v>
      </c>
      <c r="B22" s="16"/>
      <c r="C22" s="16"/>
      <c r="D22" s="6"/>
    </row>
    <row r="23" spans="1:4" x14ac:dyDescent="0.25">
      <c r="A23" s="5">
        <v>13</v>
      </c>
      <c r="B23" s="16"/>
      <c r="C23" s="16"/>
      <c r="D23" s="6"/>
    </row>
    <row r="24" spans="1:4" x14ac:dyDescent="0.25">
      <c r="A24" s="5">
        <v>14</v>
      </c>
      <c r="B24" s="16"/>
      <c r="C24" s="16"/>
      <c r="D24" s="6"/>
    </row>
    <row r="25" spans="1:4" x14ac:dyDescent="0.25">
      <c r="A25" s="5">
        <v>15</v>
      </c>
      <c r="B25" s="16"/>
      <c r="C25" s="16"/>
      <c r="D25" s="6"/>
    </row>
    <row r="26" spans="1:4" x14ac:dyDescent="0.25">
      <c r="A26" s="5">
        <v>16</v>
      </c>
      <c r="B26" s="16"/>
      <c r="C26" s="16"/>
      <c r="D26" s="6"/>
    </row>
    <row r="27" spans="1:4" x14ac:dyDescent="0.25">
      <c r="A27" s="5">
        <v>17</v>
      </c>
      <c r="B27" s="16"/>
      <c r="C27" s="16"/>
      <c r="D27" s="6"/>
    </row>
    <row r="28" spans="1:4" x14ac:dyDescent="0.25">
      <c r="A28" s="5">
        <v>18</v>
      </c>
      <c r="B28" s="16"/>
      <c r="C28" s="16"/>
      <c r="D28" s="6"/>
    </row>
    <row r="29" spans="1:4" x14ac:dyDescent="0.25">
      <c r="A29" s="5">
        <v>19</v>
      </c>
      <c r="B29" s="16"/>
      <c r="C29" s="16"/>
      <c r="D29" s="6"/>
    </row>
    <row r="30" spans="1:4" x14ac:dyDescent="0.25">
      <c r="A30" s="5">
        <v>20</v>
      </c>
      <c r="B30" s="16"/>
      <c r="C30" s="16"/>
      <c r="D30" s="6"/>
    </row>
  </sheetData>
  <sheetProtection algorithmName="SHA-512" hashValue="UdZr6jN+3ziG9ol61vxY5Guabg/nzH8Il57v0WFzV5KceNStPFjaZ36pEIjePG8FrzYxYacZSzrQlQVPkv69TA==" saltValue="QxTLgAzJnuiBOGJi6UQlIg==" spinCount="100000" sheet="1" objects="1" scenarios="1" selectLockedCells="1"/>
  <sortState ref="B11:D30">
    <sortCondition ref="C11:C30"/>
    <sortCondition ref="B11:B30"/>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W34"/>
  <sheetViews>
    <sheetView workbookViewId="0">
      <pane xSplit="2" ySplit="5" topLeftCell="C6" activePane="bottomRight" state="frozen"/>
      <selection pane="topRight" activeCell="C1" sqref="C1"/>
      <selection pane="bottomLeft" activeCell="A6" sqref="A6"/>
      <selection pane="bottomRight" activeCell="D12" sqref="D12"/>
    </sheetView>
  </sheetViews>
  <sheetFormatPr defaultRowHeight="15" x14ac:dyDescent="0.25"/>
  <cols>
    <col min="1" max="1" width="6.140625" customWidth="1"/>
    <col min="2" max="2" width="54.85546875" customWidth="1"/>
    <col min="4" max="23" width="6" customWidth="1"/>
  </cols>
  <sheetData>
    <row r="1" spans="1:23" ht="18.75" x14ac:dyDescent="0.3">
      <c r="A1" s="2" t="str">
        <f>Learners!A1</f>
        <v>5N2747 Chemistry Version 2</v>
      </c>
    </row>
    <row r="2" spans="1:23" x14ac:dyDescent="0.25">
      <c r="D2" s="55" t="str">
        <f>Learners!$C11&amp;", "&amp;Learners!$B11</f>
        <v xml:space="preserve">, </v>
      </c>
      <c r="E2" s="55" t="str">
        <f>Learners!$C12&amp;", "&amp;Learners!$B12</f>
        <v xml:space="preserve">, </v>
      </c>
      <c r="F2" s="55" t="str">
        <f>Learners!$C13&amp;", "&amp;Learners!$B13</f>
        <v xml:space="preserve">, </v>
      </c>
      <c r="G2" s="55" t="str">
        <f>Learners!$C14&amp;", "&amp;Learners!$B14</f>
        <v xml:space="preserve">, </v>
      </c>
      <c r="H2" s="55" t="str">
        <f>Learners!$C15&amp;", "&amp;Learners!$B15</f>
        <v xml:space="preserve">, </v>
      </c>
      <c r="I2" s="55" t="str">
        <f>Learners!$C16&amp;", "&amp;Learners!$B16</f>
        <v xml:space="preserve">, </v>
      </c>
      <c r="J2" s="55" t="str">
        <f>Learners!$C17&amp;", "&amp;Learners!$B17</f>
        <v xml:space="preserve">, </v>
      </c>
      <c r="K2" s="55" t="str">
        <f>Learners!$C18&amp;", "&amp;Learners!$B18</f>
        <v xml:space="preserve">, </v>
      </c>
      <c r="L2" s="55" t="str">
        <f>Learners!$C19&amp;", "&amp;Learners!$B19</f>
        <v xml:space="preserve">, </v>
      </c>
      <c r="M2" s="55" t="str">
        <f>Learners!$C20&amp;", "&amp;Learners!$B20</f>
        <v xml:space="preserve">, </v>
      </c>
      <c r="N2" s="55" t="str">
        <f>Learners!$C21&amp;", "&amp;Learners!$B21</f>
        <v xml:space="preserve">, </v>
      </c>
      <c r="O2" s="55" t="str">
        <f>Learners!$C22&amp;", "&amp;Learners!$B22</f>
        <v xml:space="preserve">, </v>
      </c>
      <c r="P2" s="55" t="str">
        <f>Learners!$C23&amp;", "&amp;Learners!$B23</f>
        <v xml:space="preserve">, </v>
      </c>
      <c r="Q2" s="55" t="str">
        <f>Learners!$C24&amp;", "&amp;Learners!$B24</f>
        <v xml:space="preserve">, </v>
      </c>
      <c r="R2" s="55" t="str">
        <f>Learners!$C25&amp;", "&amp;Learners!$B25</f>
        <v xml:space="preserve">, </v>
      </c>
      <c r="S2" s="55" t="str">
        <f>Learners!$C26&amp;", "&amp;Learners!$B26</f>
        <v xml:space="preserve">, </v>
      </c>
      <c r="T2" s="55" t="str">
        <f>Learners!$C27&amp;", "&amp;Learners!$B27</f>
        <v xml:space="preserve">, </v>
      </c>
      <c r="U2" s="55" t="str">
        <f>Learners!$C28&amp;", "&amp;Learners!$B28</f>
        <v xml:space="preserve">, </v>
      </c>
      <c r="V2" s="55" t="str">
        <f>Learners!$C29&amp;", "&amp;Learners!$B29</f>
        <v xml:space="preserve">, </v>
      </c>
      <c r="W2" s="55" t="str">
        <f>Learners!$C30&amp;", "&amp;Learners!$B30</f>
        <v xml:space="preserve">, </v>
      </c>
    </row>
    <row r="3" spans="1:23" ht="18.75" x14ac:dyDescent="0.3">
      <c r="A3" s="2" t="s">
        <v>29</v>
      </c>
      <c r="D3" s="56"/>
      <c r="E3" s="56"/>
      <c r="F3" s="56"/>
      <c r="G3" s="56"/>
      <c r="H3" s="56"/>
      <c r="I3" s="56"/>
      <c r="J3" s="56"/>
      <c r="K3" s="56"/>
      <c r="L3" s="56"/>
      <c r="M3" s="56"/>
      <c r="N3" s="56"/>
      <c r="O3" s="56"/>
      <c r="P3" s="56"/>
      <c r="Q3" s="56"/>
      <c r="R3" s="56"/>
      <c r="S3" s="56"/>
      <c r="T3" s="56"/>
      <c r="U3" s="56"/>
      <c r="V3" s="56"/>
      <c r="W3" s="56"/>
    </row>
    <row r="4" spans="1:23" x14ac:dyDescent="0.25">
      <c r="D4" s="56"/>
      <c r="E4" s="56"/>
      <c r="F4" s="56"/>
      <c r="G4" s="56"/>
      <c r="H4" s="56"/>
      <c r="I4" s="56"/>
      <c r="J4" s="56"/>
      <c r="K4" s="56"/>
      <c r="L4" s="56"/>
      <c r="M4" s="56"/>
      <c r="N4" s="56"/>
      <c r="O4" s="56"/>
      <c r="P4" s="56"/>
      <c r="Q4" s="56"/>
      <c r="R4" s="56"/>
      <c r="S4" s="56"/>
      <c r="T4" s="56"/>
      <c r="U4" s="56"/>
      <c r="V4" s="56"/>
      <c r="W4" s="56"/>
    </row>
    <row r="5" spans="1:23" ht="30" x14ac:dyDescent="0.25">
      <c r="A5" s="11" t="s">
        <v>11</v>
      </c>
      <c r="B5" s="12"/>
      <c r="C5" s="13" t="s">
        <v>12</v>
      </c>
      <c r="D5" s="57"/>
      <c r="E5" s="57"/>
      <c r="F5" s="57"/>
      <c r="G5" s="57"/>
      <c r="H5" s="57"/>
      <c r="I5" s="57"/>
      <c r="J5" s="57"/>
      <c r="K5" s="57"/>
      <c r="L5" s="57"/>
      <c r="M5" s="57"/>
      <c r="N5" s="57"/>
      <c r="O5" s="57"/>
      <c r="P5" s="57"/>
      <c r="Q5" s="57"/>
      <c r="R5" s="57"/>
      <c r="S5" s="57"/>
      <c r="T5" s="57"/>
      <c r="U5" s="57"/>
      <c r="V5" s="57"/>
      <c r="W5" s="57"/>
    </row>
    <row r="6" spans="1:23" x14ac:dyDescent="0.25">
      <c r="A6" s="22" t="s">
        <v>30</v>
      </c>
      <c r="B6" s="23"/>
      <c r="C6" s="24"/>
      <c r="D6" s="25"/>
      <c r="E6" s="25"/>
      <c r="F6" s="25"/>
      <c r="G6" s="25"/>
      <c r="H6" s="25"/>
      <c r="I6" s="25"/>
      <c r="J6" s="25"/>
      <c r="K6" s="25"/>
      <c r="L6" s="25"/>
      <c r="M6" s="25"/>
      <c r="N6" s="25"/>
      <c r="O6" s="25"/>
      <c r="P6" s="25"/>
      <c r="Q6" s="25"/>
      <c r="R6" s="25"/>
      <c r="S6" s="25"/>
      <c r="T6" s="25"/>
      <c r="U6" s="25"/>
      <c r="V6" s="25"/>
      <c r="W6" s="25"/>
    </row>
    <row r="7" spans="1:23" ht="109.5" customHeight="1" x14ac:dyDescent="0.25">
      <c r="A7" s="52" t="s">
        <v>61</v>
      </c>
      <c r="B7" s="49" t="s">
        <v>47</v>
      </c>
      <c r="C7" s="50"/>
      <c r="D7" s="51"/>
      <c r="E7" s="51"/>
      <c r="F7" s="51"/>
      <c r="G7" s="51"/>
      <c r="H7" s="51"/>
      <c r="I7" s="51"/>
      <c r="J7" s="51"/>
      <c r="K7" s="51"/>
      <c r="L7" s="51"/>
      <c r="M7" s="51"/>
      <c r="N7" s="51"/>
      <c r="O7" s="51"/>
      <c r="P7" s="51"/>
      <c r="Q7" s="51"/>
      <c r="R7" s="51"/>
      <c r="S7" s="51"/>
      <c r="T7" s="51"/>
      <c r="U7" s="51"/>
      <c r="V7" s="51"/>
      <c r="W7" s="51"/>
    </row>
    <row r="8" spans="1:23" x14ac:dyDescent="0.25">
      <c r="A8" s="26" t="s">
        <v>13</v>
      </c>
      <c r="B8" s="48" t="s">
        <v>31</v>
      </c>
      <c r="C8" s="5">
        <v>10</v>
      </c>
      <c r="D8" s="44"/>
      <c r="E8" s="44"/>
      <c r="F8" s="44"/>
      <c r="G8" s="44"/>
      <c r="H8" s="44"/>
      <c r="I8" s="44"/>
      <c r="J8" s="44"/>
      <c r="K8" s="44"/>
      <c r="L8" s="44"/>
      <c r="M8" s="44"/>
      <c r="N8" s="44"/>
      <c r="O8" s="44"/>
      <c r="P8" s="44"/>
      <c r="Q8" s="44"/>
      <c r="R8" s="44"/>
      <c r="S8" s="44"/>
      <c r="T8" s="44"/>
      <c r="U8" s="44"/>
      <c r="V8" s="44"/>
      <c r="W8" s="44"/>
    </row>
    <row r="9" spans="1:23" x14ac:dyDescent="0.25">
      <c r="A9" s="26" t="s">
        <v>13</v>
      </c>
      <c r="B9" s="48" t="s">
        <v>32</v>
      </c>
      <c r="C9" s="5">
        <v>10</v>
      </c>
      <c r="D9" s="44"/>
      <c r="E9" s="44"/>
      <c r="F9" s="44"/>
      <c r="G9" s="44"/>
      <c r="H9" s="44"/>
      <c r="I9" s="44"/>
      <c r="J9" s="44"/>
      <c r="K9" s="44"/>
      <c r="L9" s="44"/>
      <c r="M9" s="44"/>
      <c r="N9" s="44"/>
      <c r="O9" s="44"/>
      <c r="P9" s="44"/>
      <c r="Q9" s="44"/>
      <c r="R9" s="44"/>
      <c r="S9" s="44"/>
      <c r="T9" s="44"/>
      <c r="U9" s="44"/>
      <c r="V9" s="44"/>
      <c r="W9" s="44"/>
    </row>
    <row r="10" spans="1:23" x14ac:dyDescent="0.25">
      <c r="A10" s="26" t="s">
        <v>13</v>
      </c>
      <c r="B10" s="8" t="s">
        <v>33</v>
      </c>
      <c r="C10" s="34">
        <v>10</v>
      </c>
      <c r="D10" s="32"/>
      <c r="E10" s="32"/>
      <c r="F10" s="32"/>
      <c r="G10" s="32"/>
      <c r="H10" s="32"/>
      <c r="I10" s="32"/>
      <c r="J10" s="32"/>
      <c r="K10" s="32"/>
      <c r="L10" s="32"/>
      <c r="M10" s="32"/>
      <c r="N10" s="32"/>
      <c r="O10" s="32"/>
      <c r="P10" s="32"/>
      <c r="Q10" s="32"/>
      <c r="R10" s="32"/>
      <c r="S10" s="32"/>
      <c r="T10" s="32"/>
      <c r="U10" s="32"/>
      <c r="V10" s="32"/>
      <c r="W10" s="32"/>
    </row>
    <row r="11" spans="1:23" x14ac:dyDescent="0.25">
      <c r="A11" s="26" t="s">
        <v>13</v>
      </c>
      <c r="B11" s="8" t="s">
        <v>34</v>
      </c>
      <c r="C11" s="35">
        <v>10</v>
      </c>
      <c r="D11" s="33"/>
      <c r="E11" s="33"/>
      <c r="F11" s="33"/>
      <c r="G11" s="33"/>
      <c r="H11" s="33"/>
      <c r="I11" s="33"/>
      <c r="J11" s="33"/>
      <c r="K11" s="33"/>
      <c r="L11" s="33"/>
      <c r="M11" s="33"/>
      <c r="N11" s="33"/>
      <c r="O11" s="33"/>
      <c r="P11" s="33"/>
      <c r="Q11" s="33"/>
      <c r="R11" s="33"/>
      <c r="S11" s="33"/>
      <c r="T11" s="33"/>
      <c r="U11" s="33"/>
      <c r="V11" s="33"/>
      <c r="W11" s="33"/>
    </row>
    <row r="12" spans="1:23" x14ac:dyDescent="0.25">
      <c r="A12" s="26" t="s">
        <v>13</v>
      </c>
      <c r="B12" s="8" t="s">
        <v>35</v>
      </c>
      <c r="C12" s="35">
        <v>10</v>
      </c>
      <c r="D12" s="33"/>
      <c r="E12" s="33"/>
      <c r="F12" s="33"/>
      <c r="G12" s="33"/>
      <c r="H12" s="33"/>
      <c r="I12" s="33"/>
      <c r="J12" s="33"/>
      <c r="K12" s="33"/>
      <c r="L12" s="33"/>
      <c r="M12" s="33"/>
      <c r="N12" s="33"/>
      <c r="O12" s="33"/>
      <c r="P12" s="33"/>
      <c r="Q12" s="33"/>
      <c r="R12" s="33"/>
      <c r="S12" s="33"/>
      <c r="T12" s="33"/>
      <c r="U12" s="33"/>
      <c r="V12" s="33"/>
      <c r="W12" s="33"/>
    </row>
    <row r="13" spans="1:23" x14ac:dyDescent="0.25">
      <c r="A13" s="26" t="s">
        <v>13</v>
      </c>
      <c r="B13" s="8" t="s">
        <v>36</v>
      </c>
      <c r="C13" s="35">
        <v>10</v>
      </c>
      <c r="D13" s="33"/>
      <c r="E13" s="33"/>
      <c r="F13" s="33"/>
      <c r="G13" s="33"/>
      <c r="H13" s="33"/>
      <c r="I13" s="33"/>
      <c r="J13" s="33"/>
      <c r="K13" s="33"/>
      <c r="L13" s="33"/>
      <c r="M13" s="33"/>
      <c r="N13" s="33"/>
      <c r="O13" s="33"/>
      <c r="P13" s="33"/>
      <c r="Q13" s="33"/>
      <c r="R13" s="33"/>
      <c r="S13" s="33"/>
      <c r="T13" s="33"/>
      <c r="U13" s="33"/>
      <c r="V13" s="33"/>
      <c r="W13" s="33"/>
    </row>
    <row r="14" spans="1:23" x14ac:dyDescent="0.25">
      <c r="A14" s="26" t="s">
        <v>13</v>
      </c>
      <c r="B14" s="8" t="s">
        <v>37</v>
      </c>
      <c r="C14" s="35">
        <v>10</v>
      </c>
      <c r="D14" s="33"/>
      <c r="E14" s="33"/>
      <c r="F14" s="33"/>
      <c r="G14" s="33"/>
      <c r="H14" s="33"/>
      <c r="I14" s="33"/>
      <c r="J14" s="33"/>
      <c r="K14" s="33"/>
      <c r="L14" s="33"/>
      <c r="M14" s="33"/>
      <c r="N14" s="33"/>
      <c r="O14" s="33"/>
      <c r="P14" s="33"/>
      <c r="Q14" s="33"/>
      <c r="R14" s="33"/>
      <c r="S14" s="33"/>
      <c r="T14" s="33"/>
      <c r="U14" s="33"/>
      <c r="V14" s="33"/>
      <c r="W14" s="33"/>
    </row>
    <row r="15" spans="1:23" x14ac:dyDescent="0.25">
      <c r="A15" s="26" t="s">
        <v>13</v>
      </c>
      <c r="B15" s="8" t="s">
        <v>38</v>
      </c>
      <c r="C15" s="35">
        <v>10</v>
      </c>
      <c r="D15" s="33"/>
      <c r="E15" s="33"/>
      <c r="F15" s="33"/>
      <c r="G15" s="33"/>
      <c r="H15" s="33"/>
      <c r="I15" s="33"/>
      <c r="J15" s="33"/>
      <c r="K15" s="33"/>
      <c r="L15" s="33"/>
      <c r="M15" s="33"/>
      <c r="N15" s="33"/>
      <c r="O15" s="33"/>
      <c r="P15" s="33"/>
      <c r="Q15" s="33"/>
      <c r="R15" s="33"/>
      <c r="S15" s="33"/>
      <c r="T15" s="33"/>
      <c r="U15" s="33"/>
      <c r="V15" s="33"/>
      <c r="W15" s="33"/>
    </row>
    <row r="16" spans="1:23" x14ac:dyDescent="0.25">
      <c r="A16" s="26" t="s">
        <v>13</v>
      </c>
      <c r="B16" s="8" t="s">
        <v>39</v>
      </c>
      <c r="C16" s="35">
        <v>10</v>
      </c>
      <c r="D16" s="33"/>
      <c r="E16" s="33"/>
      <c r="F16" s="33"/>
      <c r="G16" s="33"/>
      <c r="H16" s="33"/>
      <c r="I16" s="33"/>
      <c r="J16" s="33"/>
      <c r="K16" s="33"/>
      <c r="L16" s="33"/>
      <c r="M16" s="33"/>
      <c r="N16" s="33"/>
      <c r="O16" s="33"/>
      <c r="P16" s="33"/>
      <c r="Q16" s="33"/>
      <c r="R16" s="33"/>
      <c r="S16" s="33"/>
      <c r="T16" s="33"/>
      <c r="U16" s="33"/>
      <c r="V16" s="33"/>
      <c r="W16" s="33"/>
    </row>
    <row r="17" spans="1:23" x14ac:dyDescent="0.25">
      <c r="A17" s="26" t="s">
        <v>13</v>
      </c>
      <c r="B17" s="8" t="s">
        <v>40</v>
      </c>
      <c r="C17" s="35">
        <v>10</v>
      </c>
      <c r="D17" s="33"/>
      <c r="E17" s="33"/>
      <c r="F17" s="33"/>
      <c r="G17" s="33"/>
      <c r="H17" s="33"/>
      <c r="I17" s="33"/>
      <c r="J17" s="33"/>
      <c r="K17" s="33"/>
      <c r="L17" s="33"/>
      <c r="M17" s="33"/>
      <c r="N17" s="33"/>
      <c r="O17" s="33"/>
      <c r="P17" s="33"/>
      <c r="Q17" s="33"/>
      <c r="R17" s="33"/>
      <c r="S17" s="33"/>
      <c r="T17" s="33"/>
      <c r="U17" s="33"/>
      <c r="V17" s="33"/>
      <c r="W17" s="33"/>
    </row>
    <row r="18" spans="1:23" x14ac:dyDescent="0.25">
      <c r="A18" s="26" t="s">
        <v>13</v>
      </c>
      <c r="B18" s="8" t="s">
        <v>41</v>
      </c>
      <c r="C18" s="35">
        <v>10</v>
      </c>
      <c r="D18" s="33"/>
      <c r="E18" s="33"/>
      <c r="F18" s="33"/>
      <c r="G18" s="33"/>
      <c r="H18" s="33"/>
      <c r="I18" s="33"/>
      <c r="J18" s="33"/>
      <c r="K18" s="33"/>
      <c r="L18" s="33"/>
      <c r="M18" s="33"/>
      <c r="N18" s="33"/>
      <c r="O18" s="33"/>
      <c r="P18" s="33"/>
      <c r="Q18" s="33"/>
      <c r="R18" s="33"/>
      <c r="S18" s="33"/>
      <c r="T18" s="33"/>
      <c r="U18" s="33"/>
      <c r="V18" s="33"/>
      <c r="W18" s="33"/>
    </row>
    <row r="19" spans="1:23" x14ac:dyDescent="0.25">
      <c r="A19" s="26" t="s">
        <v>13</v>
      </c>
      <c r="B19" s="8" t="s">
        <v>42</v>
      </c>
      <c r="C19" s="35">
        <v>10</v>
      </c>
      <c r="D19" s="33"/>
      <c r="E19" s="33"/>
      <c r="F19" s="33"/>
      <c r="G19" s="33"/>
      <c r="H19" s="33"/>
      <c r="I19" s="33"/>
      <c r="J19" s="33"/>
      <c r="K19" s="33"/>
      <c r="L19" s="33"/>
      <c r="M19" s="33"/>
      <c r="N19" s="33"/>
      <c r="O19" s="33"/>
      <c r="P19" s="33"/>
      <c r="Q19" s="33"/>
      <c r="R19" s="33"/>
      <c r="S19" s="33"/>
      <c r="T19" s="33"/>
      <c r="U19" s="33"/>
      <c r="V19" s="33"/>
      <c r="W19" s="33"/>
    </row>
    <row r="20" spans="1:23" x14ac:dyDescent="0.25">
      <c r="A20" s="26" t="s">
        <v>13</v>
      </c>
      <c r="B20" s="8" t="s">
        <v>43</v>
      </c>
      <c r="C20" s="35">
        <v>10</v>
      </c>
      <c r="D20" s="33"/>
      <c r="E20" s="33"/>
      <c r="F20" s="33"/>
      <c r="G20" s="33"/>
      <c r="H20" s="33"/>
      <c r="I20" s="33"/>
      <c r="J20" s="33"/>
      <c r="K20" s="33"/>
      <c r="L20" s="33"/>
      <c r="M20" s="33"/>
      <c r="N20" s="33"/>
      <c r="O20" s="33"/>
      <c r="P20" s="33"/>
      <c r="Q20" s="33"/>
      <c r="R20" s="33"/>
      <c r="S20" s="33"/>
      <c r="T20" s="33"/>
      <c r="U20" s="33"/>
      <c r="V20" s="33"/>
      <c r="W20" s="33"/>
    </row>
    <row r="21" spans="1:23" x14ac:dyDescent="0.25">
      <c r="A21" s="26" t="s">
        <v>13</v>
      </c>
      <c r="B21" s="8" t="s">
        <v>44</v>
      </c>
      <c r="C21" s="35">
        <v>10</v>
      </c>
      <c r="D21" s="33"/>
      <c r="E21" s="33"/>
      <c r="F21" s="33"/>
      <c r="G21" s="33"/>
      <c r="H21" s="33"/>
      <c r="I21" s="33"/>
      <c r="J21" s="33"/>
      <c r="K21" s="33"/>
      <c r="L21" s="33"/>
      <c r="M21" s="33"/>
      <c r="N21" s="33"/>
      <c r="O21" s="33"/>
      <c r="P21" s="33"/>
      <c r="Q21" s="33"/>
      <c r="R21" s="33"/>
      <c r="S21" s="33"/>
      <c r="T21" s="33"/>
      <c r="U21" s="33"/>
      <c r="V21" s="33"/>
      <c r="W21" s="33"/>
    </row>
    <row r="22" spans="1:23" x14ac:dyDescent="0.25">
      <c r="A22" s="26" t="s">
        <v>13</v>
      </c>
      <c r="B22" s="8" t="s">
        <v>45</v>
      </c>
      <c r="C22" s="35">
        <v>10</v>
      </c>
      <c r="D22" s="33"/>
      <c r="E22" s="33"/>
      <c r="F22" s="33"/>
      <c r="G22" s="33"/>
      <c r="H22" s="33"/>
      <c r="I22" s="33"/>
      <c r="J22" s="33"/>
      <c r="K22" s="33"/>
      <c r="L22" s="33"/>
      <c r="M22" s="33"/>
      <c r="N22" s="33"/>
      <c r="O22" s="33"/>
      <c r="P22" s="33"/>
      <c r="Q22" s="33"/>
      <c r="R22" s="33"/>
      <c r="S22" s="33"/>
      <c r="T22" s="33"/>
      <c r="U22" s="33"/>
      <c r="V22" s="33"/>
      <c r="W22" s="33"/>
    </row>
    <row r="23" spans="1:23" x14ac:dyDescent="0.25">
      <c r="A23" s="22" t="s">
        <v>46</v>
      </c>
      <c r="B23" s="23"/>
      <c r="C23" s="24"/>
      <c r="D23" s="25"/>
      <c r="E23" s="25"/>
      <c r="F23" s="25"/>
      <c r="G23" s="25"/>
      <c r="H23" s="25"/>
      <c r="I23" s="25"/>
      <c r="J23" s="25"/>
      <c r="K23" s="25"/>
      <c r="L23" s="25"/>
      <c r="M23" s="25"/>
      <c r="N23" s="25"/>
      <c r="O23" s="25"/>
      <c r="P23" s="25"/>
      <c r="Q23" s="25"/>
      <c r="R23" s="25"/>
      <c r="S23" s="25"/>
      <c r="T23" s="25"/>
      <c r="U23" s="25"/>
      <c r="V23" s="25"/>
      <c r="W23" s="25"/>
    </row>
    <row r="24" spans="1:23" ht="93" customHeight="1" x14ac:dyDescent="0.25">
      <c r="A24" s="52" t="s">
        <v>62</v>
      </c>
      <c r="B24" s="47" t="s">
        <v>60</v>
      </c>
      <c r="C24" s="45"/>
      <c r="D24" s="46"/>
      <c r="E24" s="46"/>
      <c r="F24" s="46"/>
      <c r="G24" s="46"/>
      <c r="H24" s="46"/>
      <c r="I24" s="46"/>
      <c r="J24" s="46"/>
      <c r="K24" s="46"/>
      <c r="L24" s="46"/>
      <c r="M24" s="46"/>
      <c r="N24" s="46"/>
      <c r="O24" s="46"/>
      <c r="P24" s="46"/>
      <c r="Q24" s="46"/>
      <c r="R24" s="46"/>
      <c r="S24" s="46"/>
      <c r="T24" s="46"/>
      <c r="U24" s="46"/>
      <c r="V24" s="46"/>
      <c r="W24" s="46"/>
    </row>
    <row r="25" spans="1:23" x14ac:dyDescent="0.25">
      <c r="A25" s="26" t="s">
        <v>13</v>
      </c>
      <c r="B25" s="60" t="s">
        <v>31</v>
      </c>
      <c r="C25" s="65">
        <v>50</v>
      </c>
      <c r="D25" s="58"/>
      <c r="E25" s="58"/>
      <c r="F25" s="58"/>
      <c r="G25" s="58"/>
      <c r="H25" s="58"/>
      <c r="I25" s="58"/>
      <c r="J25" s="58"/>
      <c r="K25" s="58"/>
      <c r="L25" s="58"/>
      <c r="M25" s="58"/>
      <c r="N25" s="58"/>
      <c r="O25" s="58"/>
      <c r="P25" s="58"/>
      <c r="Q25" s="58"/>
      <c r="R25" s="58"/>
      <c r="S25" s="58"/>
      <c r="T25" s="58"/>
      <c r="U25" s="58"/>
      <c r="V25" s="58"/>
      <c r="W25" s="58"/>
    </row>
    <row r="26" spans="1:23" ht="4.5" customHeight="1" x14ac:dyDescent="0.25">
      <c r="A26" s="26"/>
      <c r="B26" s="61"/>
      <c r="C26" s="65"/>
      <c r="D26" s="59"/>
      <c r="E26" s="59"/>
      <c r="F26" s="59"/>
      <c r="G26" s="59"/>
      <c r="H26" s="59"/>
      <c r="I26" s="59"/>
      <c r="J26" s="59"/>
      <c r="K26" s="59"/>
      <c r="L26" s="59"/>
      <c r="M26" s="59"/>
      <c r="N26" s="59"/>
      <c r="O26" s="59"/>
      <c r="P26" s="59"/>
      <c r="Q26" s="59"/>
      <c r="R26" s="59"/>
      <c r="S26" s="59"/>
      <c r="T26" s="59"/>
      <c r="U26" s="59"/>
      <c r="V26" s="59"/>
      <c r="W26" s="59"/>
    </row>
    <row r="27" spans="1:23" ht="15" hidden="1" customHeight="1" x14ac:dyDescent="0.25">
      <c r="A27" s="26"/>
      <c r="B27" s="62"/>
      <c r="C27" s="65"/>
      <c r="D27" s="59"/>
      <c r="E27" s="59"/>
      <c r="F27" s="59"/>
      <c r="G27" s="59"/>
      <c r="H27" s="59"/>
      <c r="I27" s="59"/>
      <c r="J27" s="59"/>
      <c r="K27" s="59"/>
      <c r="L27" s="59"/>
      <c r="M27" s="59"/>
      <c r="N27" s="59"/>
      <c r="O27" s="59"/>
      <c r="P27" s="59"/>
      <c r="Q27" s="59"/>
      <c r="R27" s="59"/>
      <c r="S27" s="59"/>
      <c r="T27" s="59"/>
      <c r="U27" s="59"/>
      <c r="V27" s="59"/>
      <c r="W27" s="59"/>
    </row>
    <row r="28" spans="1:23" x14ac:dyDescent="0.25">
      <c r="A28" s="26" t="s">
        <v>13</v>
      </c>
      <c r="B28" s="8" t="s">
        <v>32</v>
      </c>
      <c r="C28" s="35">
        <v>50</v>
      </c>
      <c r="D28" s="33"/>
      <c r="E28" s="33"/>
      <c r="F28" s="33"/>
      <c r="G28" s="33"/>
      <c r="H28" s="33"/>
      <c r="I28" s="33"/>
      <c r="J28" s="33"/>
      <c r="K28" s="33"/>
      <c r="L28" s="33"/>
      <c r="M28" s="33"/>
      <c r="N28" s="33"/>
      <c r="O28" s="33"/>
      <c r="P28" s="33"/>
      <c r="Q28" s="33"/>
      <c r="R28" s="33"/>
      <c r="S28" s="33"/>
      <c r="T28" s="33"/>
      <c r="U28" s="33"/>
      <c r="V28" s="33"/>
      <c r="W28" s="33"/>
    </row>
    <row r="29" spans="1:23" x14ac:dyDescent="0.25">
      <c r="A29" s="26" t="s">
        <v>13</v>
      </c>
      <c r="B29" s="8" t="s">
        <v>33</v>
      </c>
      <c r="C29" s="35">
        <v>50</v>
      </c>
      <c r="D29" s="33"/>
      <c r="E29" s="33"/>
      <c r="F29" s="33"/>
      <c r="G29" s="33"/>
      <c r="H29" s="33"/>
      <c r="I29" s="33"/>
      <c r="J29" s="33"/>
      <c r="K29" s="33"/>
      <c r="L29" s="33"/>
      <c r="M29" s="33"/>
      <c r="N29" s="33"/>
      <c r="O29" s="33"/>
      <c r="P29" s="33"/>
      <c r="Q29" s="33"/>
      <c r="R29" s="33"/>
      <c r="S29" s="33"/>
      <c r="T29" s="33"/>
      <c r="U29" s="33"/>
      <c r="V29" s="33"/>
      <c r="W29" s="33"/>
    </row>
    <row r="30" spans="1:23" x14ac:dyDescent="0.25">
      <c r="A30" s="26" t="s">
        <v>13</v>
      </c>
      <c r="B30" s="8" t="s">
        <v>34</v>
      </c>
      <c r="C30" s="35">
        <v>50</v>
      </c>
      <c r="D30" s="33"/>
      <c r="E30" s="33"/>
      <c r="F30" s="33"/>
      <c r="G30" s="33"/>
      <c r="H30" s="33"/>
      <c r="I30" s="33"/>
      <c r="J30" s="33"/>
      <c r="K30" s="33"/>
      <c r="L30" s="33"/>
      <c r="M30" s="33"/>
      <c r="N30" s="33"/>
      <c r="O30" s="33"/>
      <c r="P30" s="33"/>
      <c r="Q30" s="33"/>
      <c r="R30" s="33"/>
      <c r="S30" s="33"/>
      <c r="T30" s="33"/>
      <c r="U30" s="33"/>
      <c r="V30" s="33"/>
      <c r="W30" s="33"/>
    </row>
    <row r="31" spans="1:23" x14ac:dyDescent="0.25">
      <c r="A31" s="63" t="s">
        <v>63</v>
      </c>
      <c r="B31" s="64"/>
      <c r="C31" s="10">
        <f t="shared" ref="C31:W31" si="0">SUM(C6:C30)/7</f>
        <v>50</v>
      </c>
      <c r="D31" s="10">
        <f t="shared" si="0"/>
        <v>0</v>
      </c>
      <c r="E31" s="10">
        <f t="shared" si="0"/>
        <v>0</v>
      </c>
      <c r="F31" s="10">
        <f t="shared" si="0"/>
        <v>0</v>
      </c>
      <c r="G31" s="10">
        <f t="shared" si="0"/>
        <v>0</v>
      </c>
      <c r="H31" s="10">
        <f t="shared" si="0"/>
        <v>0</v>
      </c>
      <c r="I31" s="10">
        <f t="shared" si="0"/>
        <v>0</v>
      </c>
      <c r="J31" s="10">
        <f t="shared" si="0"/>
        <v>0</v>
      </c>
      <c r="K31" s="10">
        <f t="shared" si="0"/>
        <v>0</v>
      </c>
      <c r="L31" s="10">
        <f t="shared" si="0"/>
        <v>0</v>
      </c>
      <c r="M31" s="10">
        <f t="shared" si="0"/>
        <v>0</v>
      </c>
      <c r="N31" s="10">
        <f t="shared" si="0"/>
        <v>0</v>
      </c>
      <c r="O31" s="10">
        <f t="shared" si="0"/>
        <v>0</v>
      </c>
      <c r="P31" s="10">
        <f t="shared" si="0"/>
        <v>0</v>
      </c>
      <c r="Q31" s="10">
        <f t="shared" si="0"/>
        <v>0</v>
      </c>
      <c r="R31" s="10">
        <f t="shared" si="0"/>
        <v>0</v>
      </c>
      <c r="S31" s="10">
        <f t="shared" si="0"/>
        <v>0</v>
      </c>
      <c r="T31" s="10">
        <f t="shared" si="0"/>
        <v>0</v>
      </c>
      <c r="U31" s="10">
        <f t="shared" si="0"/>
        <v>0</v>
      </c>
      <c r="V31" s="10">
        <f t="shared" si="0"/>
        <v>0</v>
      </c>
      <c r="W31" s="10">
        <f t="shared" si="0"/>
        <v>0</v>
      </c>
    </row>
    <row r="33" spans="1:2" x14ac:dyDescent="0.25">
      <c r="A33" t="s">
        <v>15</v>
      </c>
      <c r="B33" t="s">
        <v>16</v>
      </c>
    </row>
    <row r="34" spans="1:2" x14ac:dyDescent="0.25">
      <c r="B34" t="s">
        <v>17</v>
      </c>
    </row>
  </sheetData>
  <sheetProtection algorithmName="SHA-512" hashValue="HuD0mxA/t2YBSMpL54xj7Bl3h8TascuBBmYEklIQkdrZqRztHaXgNb/tVw7llrJ9Z35P4FYzeLCFtr6mrSiXKg==" saltValue="0+vSsXkdMU4anBcTjl8MBA==" spinCount="100000" sheet="1" objects="1" scenarios="1" selectLockedCells="1"/>
  <mergeCells count="43">
    <mergeCell ref="W25:W27"/>
    <mergeCell ref="R25:R27"/>
    <mergeCell ref="S25:S27"/>
    <mergeCell ref="T25:T27"/>
    <mergeCell ref="U25:U27"/>
    <mergeCell ref="V25:V27"/>
    <mergeCell ref="M25:M27"/>
    <mergeCell ref="N25:N27"/>
    <mergeCell ref="O25:O27"/>
    <mergeCell ref="B25:B27"/>
    <mergeCell ref="A31:B31"/>
    <mergeCell ref="C25:C27"/>
    <mergeCell ref="D25:D27"/>
    <mergeCell ref="E25:E27"/>
    <mergeCell ref="F25:F27"/>
    <mergeCell ref="G25:G27"/>
    <mergeCell ref="H25:H27"/>
    <mergeCell ref="I25:I27"/>
    <mergeCell ref="J25:J27"/>
    <mergeCell ref="P25:P27"/>
    <mergeCell ref="Q25:Q27"/>
    <mergeCell ref="M2:M5"/>
    <mergeCell ref="N2:N5"/>
    <mergeCell ref="D2:D5"/>
    <mergeCell ref="E2:E5"/>
    <mergeCell ref="F2:F5"/>
    <mergeCell ref="G2:G5"/>
    <mergeCell ref="H2:H5"/>
    <mergeCell ref="I2:I5"/>
    <mergeCell ref="J2:J5"/>
    <mergeCell ref="K2:K5"/>
    <mergeCell ref="L2:L5"/>
    <mergeCell ref="O2:O5"/>
    <mergeCell ref="K25:K27"/>
    <mergeCell ref="L25:L27"/>
    <mergeCell ref="V2:V5"/>
    <mergeCell ref="W2:W5"/>
    <mergeCell ref="P2:P5"/>
    <mergeCell ref="Q2:Q5"/>
    <mergeCell ref="R2:R5"/>
    <mergeCell ref="S2:S5"/>
    <mergeCell ref="T2:T5"/>
    <mergeCell ref="U2:U5"/>
  </mergeCells>
  <conditionalFormatting sqref="D23:D24">
    <cfRule type="expression" dxfId="526" priority="402">
      <formula>D23&gt;$C23</formula>
    </cfRule>
  </conditionalFormatting>
  <conditionalFormatting sqref="D6:D7">
    <cfRule type="expression" dxfId="525" priority="420">
      <formula>D6&gt;$C6</formula>
    </cfRule>
  </conditionalFormatting>
  <conditionalFormatting sqref="E6:W7">
    <cfRule type="expression" dxfId="524" priority="419">
      <formula>E6&gt;$C6</formula>
    </cfRule>
  </conditionalFormatting>
  <conditionalFormatting sqref="E23:W24">
    <cfRule type="expression" dxfId="523" priority="401">
      <formula>E23&gt;$C23</formula>
    </cfRule>
  </conditionalFormatting>
  <conditionalFormatting sqref="F15">
    <cfRule type="expression" dxfId="522" priority="278">
      <formula>F15&gt;$C15</formula>
    </cfRule>
  </conditionalFormatting>
  <conditionalFormatting sqref="G15">
    <cfRule type="expression" dxfId="521" priority="277">
      <formula>G15&gt;$C15</formula>
    </cfRule>
  </conditionalFormatting>
  <conditionalFormatting sqref="H15">
    <cfRule type="expression" dxfId="520" priority="276">
      <formula>H15&gt;$C15</formula>
    </cfRule>
  </conditionalFormatting>
  <conditionalFormatting sqref="I15">
    <cfRule type="expression" dxfId="519" priority="275">
      <formula>I15&gt;$C15</formula>
    </cfRule>
  </conditionalFormatting>
  <conditionalFormatting sqref="J15">
    <cfRule type="expression" dxfId="518" priority="274">
      <formula>J15&gt;$C15</formula>
    </cfRule>
  </conditionalFormatting>
  <conditionalFormatting sqref="K15">
    <cfRule type="expression" dxfId="517" priority="273">
      <formula>K15&gt;$C15</formula>
    </cfRule>
  </conditionalFormatting>
  <conditionalFormatting sqref="L15">
    <cfRule type="expression" dxfId="516" priority="272">
      <formula>L15&gt;$C15</formula>
    </cfRule>
  </conditionalFormatting>
  <conditionalFormatting sqref="M15">
    <cfRule type="expression" dxfId="515" priority="271">
      <formula>M15&gt;$C15</formula>
    </cfRule>
  </conditionalFormatting>
  <conditionalFormatting sqref="N15">
    <cfRule type="expression" dxfId="514" priority="270">
      <formula>N15&gt;$C15</formula>
    </cfRule>
  </conditionalFormatting>
  <conditionalFormatting sqref="O15">
    <cfRule type="expression" dxfId="513" priority="269">
      <formula>O15&gt;$C15</formula>
    </cfRule>
  </conditionalFormatting>
  <conditionalFormatting sqref="P15">
    <cfRule type="expression" dxfId="512" priority="268">
      <formula>P15&gt;$C15</formula>
    </cfRule>
  </conditionalFormatting>
  <conditionalFormatting sqref="Q15">
    <cfRule type="expression" dxfId="511" priority="267">
      <formula>Q15&gt;$C15</formula>
    </cfRule>
  </conditionalFormatting>
  <conditionalFormatting sqref="R15">
    <cfRule type="expression" dxfId="510" priority="266">
      <formula>R15&gt;$C15</formula>
    </cfRule>
  </conditionalFormatting>
  <conditionalFormatting sqref="S15">
    <cfRule type="expression" dxfId="509" priority="265">
      <formula>S15&gt;$C15</formula>
    </cfRule>
  </conditionalFormatting>
  <conditionalFormatting sqref="T15">
    <cfRule type="expression" dxfId="508" priority="264">
      <formula>T15&gt;$C15</formula>
    </cfRule>
  </conditionalFormatting>
  <conditionalFormatting sqref="U15">
    <cfRule type="expression" dxfId="507" priority="263">
      <formula>U15&gt;$C15</formula>
    </cfRule>
  </conditionalFormatting>
  <conditionalFormatting sqref="D9">
    <cfRule type="expression" dxfId="506" priority="400">
      <formula>D9&gt;$C9</formula>
    </cfRule>
  </conditionalFormatting>
  <conditionalFormatting sqref="W9">
    <cfRule type="expression" dxfId="505" priority="381">
      <formula>W9&gt;$C9</formula>
    </cfRule>
  </conditionalFormatting>
  <conditionalFormatting sqref="E9">
    <cfRule type="expression" dxfId="504" priority="399">
      <formula>E9&gt;$C9</formula>
    </cfRule>
  </conditionalFormatting>
  <conditionalFormatting sqref="F9">
    <cfRule type="expression" dxfId="503" priority="398">
      <formula>F9&gt;$C9</formula>
    </cfRule>
  </conditionalFormatting>
  <conditionalFormatting sqref="G9">
    <cfRule type="expression" dxfId="502" priority="397">
      <formula>G9&gt;$C9</formula>
    </cfRule>
  </conditionalFormatting>
  <conditionalFormatting sqref="H9">
    <cfRule type="expression" dxfId="501" priority="396">
      <formula>H9&gt;$C9</formula>
    </cfRule>
  </conditionalFormatting>
  <conditionalFormatting sqref="I9">
    <cfRule type="expression" dxfId="500" priority="395">
      <formula>I9&gt;$C9</formula>
    </cfRule>
  </conditionalFormatting>
  <conditionalFormatting sqref="J9">
    <cfRule type="expression" dxfId="499" priority="394">
      <formula>J9&gt;$C9</formula>
    </cfRule>
  </conditionalFormatting>
  <conditionalFormatting sqref="K9">
    <cfRule type="expression" dxfId="498" priority="393">
      <formula>K9&gt;$C9</formula>
    </cfRule>
  </conditionalFormatting>
  <conditionalFormatting sqref="L9">
    <cfRule type="expression" dxfId="497" priority="392">
      <formula>L9&gt;$C9</formula>
    </cfRule>
  </conditionalFormatting>
  <conditionalFormatting sqref="M9">
    <cfRule type="expression" dxfId="496" priority="391">
      <formula>M9&gt;$C9</formula>
    </cfRule>
  </conditionalFormatting>
  <conditionalFormatting sqref="N9">
    <cfRule type="expression" dxfId="495" priority="390">
      <formula>N9&gt;$C9</formula>
    </cfRule>
  </conditionalFormatting>
  <conditionalFormatting sqref="O9">
    <cfRule type="expression" dxfId="494" priority="389">
      <formula>O9&gt;$C9</formula>
    </cfRule>
  </conditionalFormatting>
  <conditionalFormatting sqref="P9">
    <cfRule type="expression" dxfId="493" priority="388">
      <formula>P9&gt;$C9</formula>
    </cfRule>
  </conditionalFormatting>
  <conditionalFormatting sqref="Q9">
    <cfRule type="expression" dxfId="492" priority="387">
      <formula>Q9&gt;$C9</formula>
    </cfRule>
  </conditionalFormatting>
  <conditionalFormatting sqref="R9">
    <cfRule type="expression" dxfId="491" priority="386">
      <formula>R9&gt;$C9</formula>
    </cfRule>
  </conditionalFormatting>
  <conditionalFormatting sqref="S9">
    <cfRule type="expression" dxfId="490" priority="385">
      <formula>S9&gt;$C9</formula>
    </cfRule>
  </conditionalFormatting>
  <conditionalFormatting sqref="T9">
    <cfRule type="expression" dxfId="489" priority="384">
      <formula>T9&gt;$C9</formula>
    </cfRule>
  </conditionalFormatting>
  <conditionalFormatting sqref="U9">
    <cfRule type="expression" dxfId="488" priority="383">
      <formula>U9&gt;$C9</formula>
    </cfRule>
  </conditionalFormatting>
  <conditionalFormatting sqref="V9">
    <cfRule type="expression" dxfId="487" priority="382">
      <formula>V9&gt;$C9</formula>
    </cfRule>
  </conditionalFormatting>
  <conditionalFormatting sqref="D10">
    <cfRule type="expression" dxfId="486" priority="380">
      <formula>D10&gt;$C10</formula>
    </cfRule>
  </conditionalFormatting>
  <conditionalFormatting sqref="W10">
    <cfRule type="expression" dxfId="485" priority="361">
      <formula>W10&gt;$C10</formula>
    </cfRule>
  </conditionalFormatting>
  <conditionalFormatting sqref="E10">
    <cfRule type="expression" dxfId="484" priority="379">
      <formula>E10&gt;$C10</formula>
    </cfRule>
  </conditionalFormatting>
  <conditionalFormatting sqref="F10">
    <cfRule type="expression" dxfId="483" priority="378">
      <formula>F10&gt;$C10</formula>
    </cfRule>
  </conditionalFormatting>
  <conditionalFormatting sqref="G10">
    <cfRule type="expression" dxfId="482" priority="377">
      <formula>G10&gt;$C10</formula>
    </cfRule>
  </conditionalFormatting>
  <conditionalFormatting sqref="H10">
    <cfRule type="expression" dxfId="481" priority="376">
      <formula>H10&gt;$C10</formula>
    </cfRule>
  </conditionalFormatting>
  <conditionalFormatting sqref="I10">
    <cfRule type="expression" dxfId="480" priority="375">
      <formula>I10&gt;$C10</formula>
    </cfRule>
  </conditionalFormatting>
  <conditionalFormatting sqref="J10">
    <cfRule type="expression" dxfId="479" priority="374">
      <formula>J10&gt;$C10</formula>
    </cfRule>
  </conditionalFormatting>
  <conditionalFormatting sqref="K10">
    <cfRule type="expression" dxfId="478" priority="373">
      <formula>K10&gt;$C10</formula>
    </cfRule>
  </conditionalFormatting>
  <conditionalFormatting sqref="L10">
    <cfRule type="expression" dxfId="477" priority="372">
      <formula>L10&gt;$C10</formula>
    </cfRule>
  </conditionalFormatting>
  <conditionalFormatting sqref="M10">
    <cfRule type="expression" dxfId="476" priority="371">
      <formula>M10&gt;$C10</formula>
    </cfRule>
  </conditionalFormatting>
  <conditionalFormatting sqref="N10">
    <cfRule type="expression" dxfId="475" priority="370">
      <formula>N10&gt;$C10</formula>
    </cfRule>
  </conditionalFormatting>
  <conditionalFormatting sqref="O10">
    <cfRule type="expression" dxfId="474" priority="369">
      <formula>O10&gt;$C10</formula>
    </cfRule>
  </conditionalFormatting>
  <conditionalFormatting sqref="P10">
    <cfRule type="expression" dxfId="473" priority="368">
      <formula>P10&gt;$C10</formula>
    </cfRule>
  </conditionalFormatting>
  <conditionalFormatting sqref="Q10">
    <cfRule type="expression" dxfId="472" priority="367">
      <formula>Q10&gt;$C10</formula>
    </cfRule>
  </conditionalFormatting>
  <conditionalFormatting sqref="R10">
    <cfRule type="expression" dxfId="471" priority="366">
      <formula>R10&gt;$C10</formula>
    </cfRule>
  </conditionalFormatting>
  <conditionalFormatting sqref="S10">
    <cfRule type="expression" dxfId="470" priority="365">
      <formula>S10&gt;$C10</formula>
    </cfRule>
  </conditionalFormatting>
  <conditionalFormatting sqref="T10">
    <cfRule type="expression" dxfId="469" priority="364">
      <formula>T10&gt;$C10</formula>
    </cfRule>
  </conditionalFormatting>
  <conditionalFormatting sqref="U10">
    <cfRule type="expression" dxfId="468" priority="363">
      <formula>U10&gt;$C10</formula>
    </cfRule>
  </conditionalFormatting>
  <conditionalFormatting sqref="V10">
    <cfRule type="expression" dxfId="467" priority="362">
      <formula>V10&gt;$C10</formula>
    </cfRule>
  </conditionalFormatting>
  <conditionalFormatting sqref="D11">
    <cfRule type="expression" dxfId="466" priority="360">
      <formula>D11&gt;$C11</formula>
    </cfRule>
  </conditionalFormatting>
  <conditionalFormatting sqref="W11">
    <cfRule type="expression" dxfId="465" priority="341">
      <formula>W11&gt;$C11</formula>
    </cfRule>
  </conditionalFormatting>
  <conditionalFormatting sqref="E11">
    <cfRule type="expression" dxfId="464" priority="359">
      <formula>E11&gt;$C11</formula>
    </cfRule>
  </conditionalFormatting>
  <conditionalFormatting sqref="F11">
    <cfRule type="expression" dxfId="463" priority="358">
      <formula>F11&gt;$C11</formula>
    </cfRule>
  </conditionalFormatting>
  <conditionalFormatting sqref="G11">
    <cfRule type="expression" dxfId="462" priority="357">
      <formula>G11&gt;$C11</formula>
    </cfRule>
  </conditionalFormatting>
  <conditionalFormatting sqref="H11">
    <cfRule type="expression" dxfId="461" priority="356">
      <formula>H11&gt;$C11</formula>
    </cfRule>
  </conditionalFormatting>
  <conditionalFormatting sqref="I11">
    <cfRule type="expression" dxfId="460" priority="355">
      <formula>I11&gt;$C11</formula>
    </cfRule>
  </conditionalFormatting>
  <conditionalFormatting sqref="J11">
    <cfRule type="expression" dxfId="459" priority="354">
      <formula>J11&gt;$C11</formula>
    </cfRule>
  </conditionalFormatting>
  <conditionalFormatting sqref="K11">
    <cfRule type="expression" dxfId="458" priority="353">
      <formula>K11&gt;$C11</formula>
    </cfRule>
  </conditionalFormatting>
  <conditionalFormatting sqref="L11">
    <cfRule type="expression" dxfId="457" priority="352">
      <formula>L11&gt;$C11</formula>
    </cfRule>
  </conditionalFormatting>
  <conditionalFormatting sqref="M11">
    <cfRule type="expression" dxfId="456" priority="351">
      <formula>M11&gt;$C11</formula>
    </cfRule>
  </conditionalFormatting>
  <conditionalFormatting sqref="N11">
    <cfRule type="expression" dxfId="455" priority="350">
      <formula>N11&gt;$C11</formula>
    </cfRule>
  </conditionalFormatting>
  <conditionalFormatting sqref="O11">
    <cfRule type="expression" dxfId="454" priority="349">
      <formula>O11&gt;$C11</formula>
    </cfRule>
  </conditionalFormatting>
  <conditionalFormatting sqref="P11">
    <cfRule type="expression" dxfId="453" priority="348">
      <formula>P11&gt;$C11</formula>
    </cfRule>
  </conditionalFormatting>
  <conditionalFormatting sqref="Q11">
    <cfRule type="expression" dxfId="452" priority="347">
      <formula>Q11&gt;$C11</formula>
    </cfRule>
  </conditionalFormatting>
  <conditionalFormatting sqref="R11">
    <cfRule type="expression" dxfId="451" priority="346">
      <formula>R11&gt;$C11</formula>
    </cfRule>
  </conditionalFormatting>
  <conditionalFormatting sqref="S11">
    <cfRule type="expression" dxfId="450" priority="345">
      <formula>S11&gt;$C11</formula>
    </cfRule>
  </conditionalFormatting>
  <conditionalFormatting sqref="T11">
    <cfRule type="expression" dxfId="449" priority="344">
      <formula>T11&gt;$C11</formula>
    </cfRule>
  </conditionalFormatting>
  <conditionalFormatting sqref="U11">
    <cfRule type="expression" dxfId="448" priority="343">
      <formula>U11&gt;$C11</formula>
    </cfRule>
  </conditionalFormatting>
  <conditionalFormatting sqref="V11">
    <cfRule type="expression" dxfId="447" priority="342">
      <formula>V11&gt;$C11</formula>
    </cfRule>
  </conditionalFormatting>
  <conditionalFormatting sqref="D12">
    <cfRule type="expression" dxfId="446" priority="340">
      <formula>D12&gt;$C12</formula>
    </cfRule>
  </conditionalFormatting>
  <conditionalFormatting sqref="W12">
    <cfRule type="expression" dxfId="445" priority="321">
      <formula>W12&gt;$C12</formula>
    </cfRule>
  </conditionalFormatting>
  <conditionalFormatting sqref="E12">
    <cfRule type="expression" dxfId="444" priority="339">
      <formula>E12&gt;$C12</formula>
    </cfRule>
  </conditionalFormatting>
  <conditionalFormatting sqref="F12">
    <cfRule type="expression" dxfId="443" priority="338">
      <formula>F12&gt;$C12</formula>
    </cfRule>
  </conditionalFormatting>
  <conditionalFormatting sqref="G12">
    <cfRule type="expression" dxfId="442" priority="337">
      <formula>G12&gt;$C12</formula>
    </cfRule>
  </conditionalFormatting>
  <conditionalFormatting sqref="H12">
    <cfRule type="expression" dxfId="441" priority="336">
      <formula>H12&gt;$C12</formula>
    </cfRule>
  </conditionalFormatting>
  <conditionalFormatting sqref="I12">
    <cfRule type="expression" dxfId="440" priority="335">
      <formula>I12&gt;$C12</formula>
    </cfRule>
  </conditionalFormatting>
  <conditionalFormatting sqref="J12">
    <cfRule type="expression" dxfId="439" priority="334">
      <formula>J12&gt;$C12</formula>
    </cfRule>
  </conditionalFormatting>
  <conditionalFormatting sqref="K12">
    <cfRule type="expression" dxfId="438" priority="333">
      <formula>K12&gt;$C12</formula>
    </cfRule>
  </conditionalFormatting>
  <conditionalFormatting sqref="L12">
    <cfRule type="expression" dxfId="437" priority="332">
      <formula>L12&gt;$C12</formula>
    </cfRule>
  </conditionalFormatting>
  <conditionalFormatting sqref="M12">
    <cfRule type="expression" dxfId="436" priority="331">
      <formula>M12&gt;$C12</formula>
    </cfRule>
  </conditionalFormatting>
  <conditionalFormatting sqref="N12">
    <cfRule type="expression" dxfId="435" priority="330">
      <formula>N12&gt;$C12</formula>
    </cfRule>
  </conditionalFormatting>
  <conditionalFormatting sqref="O12">
    <cfRule type="expression" dxfId="434" priority="329">
      <formula>O12&gt;$C12</formula>
    </cfRule>
  </conditionalFormatting>
  <conditionalFormatting sqref="P12">
    <cfRule type="expression" dxfId="433" priority="328">
      <formula>P12&gt;$C12</formula>
    </cfRule>
  </conditionalFormatting>
  <conditionalFormatting sqref="Q12">
    <cfRule type="expression" dxfId="432" priority="327">
      <formula>Q12&gt;$C12</formula>
    </cfRule>
  </conditionalFormatting>
  <conditionalFormatting sqref="R12">
    <cfRule type="expression" dxfId="431" priority="326">
      <formula>R12&gt;$C12</formula>
    </cfRule>
  </conditionalFormatting>
  <conditionalFormatting sqref="S12">
    <cfRule type="expression" dxfId="430" priority="325">
      <formula>S12&gt;$C12</formula>
    </cfRule>
  </conditionalFormatting>
  <conditionalFormatting sqref="T12">
    <cfRule type="expression" dxfId="429" priority="324">
      <formula>T12&gt;$C12</formula>
    </cfRule>
  </conditionalFormatting>
  <conditionalFormatting sqref="U12">
    <cfRule type="expression" dxfId="428" priority="323">
      <formula>U12&gt;$C12</formula>
    </cfRule>
  </conditionalFormatting>
  <conditionalFormatting sqref="V12">
    <cfRule type="expression" dxfId="427" priority="322">
      <formula>V12&gt;$C12</formula>
    </cfRule>
  </conditionalFormatting>
  <conditionalFormatting sqref="D13">
    <cfRule type="expression" dxfId="426" priority="320">
      <formula>D13&gt;$C13</formula>
    </cfRule>
  </conditionalFormatting>
  <conditionalFormatting sqref="W13">
    <cfRule type="expression" dxfId="425" priority="301">
      <formula>W13&gt;$C13</formula>
    </cfRule>
  </conditionalFormatting>
  <conditionalFormatting sqref="E13">
    <cfRule type="expression" dxfId="424" priority="319">
      <formula>E13&gt;$C13</formula>
    </cfRule>
  </conditionalFormatting>
  <conditionalFormatting sqref="F13">
    <cfRule type="expression" dxfId="423" priority="318">
      <formula>F13&gt;$C13</formula>
    </cfRule>
  </conditionalFormatting>
  <conditionalFormatting sqref="G13">
    <cfRule type="expression" dxfId="422" priority="317">
      <formula>G13&gt;$C13</formula>
    </cfRule>
  </conditionalFormatting>
  <conditionalFormatting sqref="H13">
    <cfRule type="expression" dxfId="421" priority="316">
      <formula>H13&gt;$C13</formula>
    </cfRule>
  </conditionalFormatting>
  <conditionalFormatting sqref="I13">
    <cfRule type="expression" dxfId="420" priority="315">
      <formula>I13&gt;$C13</formula>
    </cfRule>
  </conditionalFormatting>
  <conditionalFormatting sqref="J13">
    <cfRule type="expression" dxfId="419" priority="314">
      <formula>J13&gt;$C13</formula>
    </cfRule>
  </conditionalFormatting>
  <conditionalFormatting sqref="K13">
    <cfRule type="expression" dxfId="418" priority="313">
      <formula>K13&gt;$C13</formula>
    </cfRule>
  </conditionalFormatting>
  <conditionalFormatting sqref="L13">
    <cfRule type="expression" dxfId="417" priority="312">
      <formula>L13&gt;$C13</formula>
    </cfRule>
  </conditionalFormatting>
  <conditionalFormatting sqref="M13">
    <cfRule type="expression" dxfId="416" priority="311">
      <formula>M13&gt;$C13</formula>
    </cfRule>
  </conditionalFormatting>
  <conditionalFormatting sqref="N13">
    <cfRule type="expression" dxfId="415" priority="310">
      <formula>N13&gt;$C13</formula>
    </cfRule>
  </conditionalFormatting>
  <conditionalFormatting sqref="O13">
    <cfRule type="expression" dxfId="414" priority="309">
      <formula>O13&gt;$C13</formula>
    </cfRule>
  </conditionalFormatting>
  <conditionalFormatting sqref="P13">
    <cfRule type="expression" dxfId="413" priority="308">
      <formula>P13&gt;$C13</formula>
    </cfRule>
  </conditionalFormatting>
  <conditionalFormatting sqref="Q13">
    <cfRule type="expression" dxfId="412" priority="307">
      <formula>Q13&gt;$C13</formula>
    </cfRule>
  </conditionalFormatting>
  <conditionalFormatting sqref="R13">
    <cfRule type="expression" dxfId="411" priority="306">
      <formula>R13&gt;$C13</formula>
    </cfRule>
  </conditionalFormatting>
  <conditionalFormatting sqref="S13">
    <cfRule type="expression" dxfId="410" priority="305">
      <formula>S13&gt;$C13</formula>
    </cfRule>
  </conditionalFormatting>
  <conditionalFormatting sqref="T13">
    <cfRule type="expression" dxfId="409" priority="304">
      <formula>T13&gt;$C13</formula>
    </cfRule>
  </conditionalFormatting>
  <conditionalFormatting sqref="U13">
    <cfRule type="expression" dxfId="408" priority="303">
      <formula>U13&gt;$C13</formula>
    </cfRule>
  </conditionalFormatting>
  <conditionalFormatting sqref="V13">
    <cfRule type="expression" dxfId="407" priority="302">
      <formula>V13&gt;$C13</formula>
    </cfRule>
  </conditionalFormatting>
  <conditionalFormatting sqref="D14">
    <cfRule type="expression" dxfId="406" priority="300">
      <formula>D14&gt;$C14</formula>
    </cfRule>
  </conditionalFormatting>
  <conditionalFormatting sqref="W14">
    <cfRule type="expression" dxfId="405" priority="281">
      <formula>W14&gt;$C14</formula>
    </cfRule>
  </conditionalFormatting>
  <conditionalFormatting sqref="E14">
    <cfRule type="expression" dxfId="404" priority="299">
      <formula>E14&gt;$C14</formula>
    </cfRule>
  </conditionalFormatting>
  <conditionalFormatting sqref="F14">
    <cfRule type="expression" dxfId="403" priority="298">
      <formula>F14&gt;$C14</formula>
    </cfRule>
  </conditionalFormatting>
  <conditionalFormatting sqref="G14">
    <cfRule type="expression" dxfId="402" priority="297">
      <formula>G14&gt;$C14</formula>
    </cfRule>
  </conditionalFormatting>
  <conditionalFormatting sqref="H14">
    <cfRule type="expression" dxfId="401" priority="296">
      <formula>H14&gt;$C14</formula>
    </cfRule>
  </conditionalFormatting>
  <conditionalFormatting sqref="I14">
    <cfRule type="expression" dxfId="400" priority="295">
      <formula>I14&gt;$C14</formula>
    </cfRule>
  </conditionalFormatting>
  <conditionalFormatting sqref="J14">
    <cfRule type="expression" dxfId="399" priority="294">
      <formula>J14&gt;$C14</formula>
    </cfRule>
  </conditionalFormatting>
  <conditionalFormatting sqref="K14">
    <cfRule type="expression" dxfId="398" priority="293">
      <formula>K14&gt;$C14</formula>
    </cfRule>
  </conditionalFormatting>
  <conditionalFormatting sqref="L14">
    <cfRule type="expression" dxfId="397" priority="292">
      <formula>L14&gt;$C14</formula>
    </cfRule>
  </conditionalFormatting>
  <conditionalFormatting sqref="M14">
    <cfRule type="expression" dxfId="396" priority="291">
      <formula>M14&gt;$C14</formula>
    </cfRule>
  </conditionalFormatting>
  <conditionalFormatting sqref="N14">
    <cfRule type="expression" dxfId="395" priority="290">
      <formula>N14&gt;$C14</formula>
    </cfRule>
  </conditionalFormatting>
  <conditionalFormatting sqref="O14">
    <cfRule type="expression" dxfId="394" priority="289">
      <formula>O14&gt;$C14</formula>
    </cfRule>
  </conditionalFormatting>
  <conditionalFormatting sqref="P14">
    <cfRule type="expression" dxfId="393" priority="288">
      <formula>P14&gt;$C14</formula>
    </cfRule>
  </conditionalFormatting>
  <conditionalFormatting sqref="Q14">
    <cfRule type="expression" dxfId="392" priority="287">
      <formula>Q14&gt;$C14</formula>
    </cfRule>
  </conditionalFormatting>
  <conditionalFormatting sqref="R14">
    <cfRule type="expression" dxfId="391" priority="286">
      <formula>R14&gt;$C14</formula>
    </cfRule>
  </conditionalFormatting>
  <conditionalFormatting sqref="S14">
    <cfRule type="expression" dxfId="390" priority="285">
      <formula>S14&gt;$C14</formula>
    </cfRule>
  </conditionalFormatting>
  <conditionalFormatting sqref="T14">
    <cfRule type="expression" dxfId="389" priority="284">
      <formula>T14&gt;$C14</formula>
    </cfRule>
  </conditionalFormatting>
  <conditionalFormatting sqref="U14">
    <cfRule type="expression" dxfId="388" priority="283">
      <formula>U14&gt;$C14</formula>
    </cfRule>
  </conditionalFormatting>
  <conditionalFormatting sqref="V14">
    <cfRule type="expression" dxfId="387" priority="282">
      <formula>V14&gt;$C14</formula>
    </cfRule>
  </conditionalFormatting>
  <conditionalFormatting sqref="D15">
    <cfRule type="expression" dxfId="386" priority="280">
      <formula>D15&gt;$C15</formula>
    </cfRule>
  </conditionalFormatting>
  <conditionalFormatting sqref="W15">
    <cfRule type="expression" dxfId="385" priority="261">
      <formula>W15&gt;$C15</formula>
    </cfRule>
  </conditionalFormatting>
  <conditionalFormatting sqref="E15">
    <cfRule type="expression" dxfId="384" priority="279">
      <formula>E15&gt;$C15</formula>
    </cfRule>
  </conditionalFormatting>
  <conditionalFormatting sqref="V15">
    <cfRule type="expression" dxfId="383" priority="262">
      <formula>V15&gt;$C15</formula>
    </cfRule>
  </conditionalFormatting>
  <conditionalFormatting sqref="D16">
    <cfRule type="expression" dxfId="382" priority="260">
      <formula>D16&gt;$C16</formula>
    </cfRule>
  </conditionalFormatting>
  <conditionalFormatting sqref="W16">
    <cfRule type="expression" dxfId="381" priority="241">
      <formula>W16&gt;$C16</formula>
    </cfRule>
  </conditionalFormatting>
  <conditionalFormatting sqref="E16">
    <cfRule type="expression" dxfId="380" priority="259">
      <formula>E16&gt;$C16</formula>
    </cfRule>
  </conditionalFormatting>
  <conditionalFormatting sqref="F16">
    <cfRule type="expression" dxfId="379" priority="258">
      <formula>F16&gt;$C16</formula>
    </cfRule>
  </conditionalFormatting>
  <conditionalFormatting sqref="G16">
    <cfRule type="expression" dxfId="378" priority="257">
      <formula>G16&gt;$C16</formula>
    </cfRule>
  </conditionalFormatting>
  <conditionalFormatting sqref="H16">
    <cfRule type="expression" dxfId="377" priority="256">
      <formula>H16&gt;$C16</formula>
    </cfRule>
  </conditionalFormatting>
  <conditionalFormatting sqref="I16">
    <cfRule type="expression" dxfId="376" priority="255">
      <formula>I16&gt;$C16</formula>
    </cfRule>
  </conditionalFormatting>
  <conditionalFormatting sqref="J16">
    <cfRule type="expression" dxfId="375" priority="254">
      <formula>J16&gt;$C16</formula>
    </cfRule>
  </conditionalFormatting>
  <conditionalFormatting sqref="K16">
    <cfRule type="expression" dxfId="374" priority="253">
      <formula>K16&gt;$C16</formula>
    </cfRule>
  </conditionalFormatting>
  <conditionalFormatting sqref="L16">
    <cfRule type="expression" dxfId="373" priority="252">
      <formula>L16&gt;$C16</formula>
    </cfRule>
  </conditionalFormatting>
  <conditionalFormatting sqref="M16">
    <cfRule type="expression" dxfId="372" priority="251">
      <formula>M16&gt;$C16</formula>
    </cfRule>
  </conditionalFormatting>
  <conditionalFormatting sqref="N16">
    <cfRule type="expression" dxfId="371" priority="250">
      <formula>N16&gt;$C16</formula>
    </cfRule>
  </conditionalFormatting>
  <conditionalFormatting sqref="O16">
    <cfRule type="expression" dxfId="370" priority="249">
      <formula>O16&gt;$C16</formula>
    </cfRule>
  </conditionalFormatting>
  <conditionalFormatting sqref="P16">
    <cfRule type="expression" dxfId="369" priority="248">
      <formula>P16&gt;$C16</formula>
    </cfRule>
  </conditionalFormatting>
  <conditionalFormatting sqref="Q16">
    <cfRule type="expression" dxfId="368" priority="247">
      <formula>Q16&gt;$C16</formula>
    </cfRule>
  </conditionalFormatting>
  <conditionalFormatting sqref="R16">
    <cfRule type="expression" dxfId="367" priority="246">
      <formula>R16&gt;$C16</formula>
    </cfRule>
  </conditionalFormatting>
  <conditionalFormatting sqref="S16">
    <cfRule type="expression" dxfId="366" priority="245">
      <formula>S16&gt;$C16</formula>
    </cfRule>
  </conditionalFormatting>
  <conditionalFormatting sqref="T16">
    <cfRule type="expression" dxfId="365" priority="244">
      <formula>T16&gt;$C16</formula>
    </cfRule>
  </conditionalFormatting>
  <conditionalFormatting sqref="U16">
    <cfRule type="expression" dxfId="364" priority="243">
      <formula>U16&gt;$C16</formula>
    </cfRule>
  </conditionalFormatting>
  <conditionalFormatting sqref="V16">
    <cfRule type="expression" dxfId="363" priority="242">
      <formula>V16&gt;$C16</formula>
    </cfRule>
  </conditionalFormatting>
  <conditionalFormatting sqref="D17">
    <cfRule type="expression" dxfId="362" priority="240">
      <formula>D17&gt;$C17</formula>
    </cfRule>
  </conditionalFormatting>
  <conditionalFormatting sqref="W17">
    <cfRule type="expression" dxfId="361" priority="221">
      <formula>W17&gt;$C17</formula>
    </cfRule>
  </conditionalFormatting>
  <conditionalFormatting sqref="E17">
    <cfRule type="expression" dxfId="360" priority="239">
      <formula>E17&gt;$C17</formula>
    </cfRule>
  </conditionalFormatting>
  <conditionalFormatting sqref="F17">
    <cfRule type="expression" dxfId="359" priority="238">
      <formula>F17&gt;$C17</formula>
    </cfRule>
  </conditionalFormatting>
  <conditionalFormatting sqref="G17">
    <cfRule type="expression" dxfId="358" priority="237">
      <formula>G17&gt;$C17</formula>
    </cfRule>
  </conditionalFormatting>
  <conditionalFormatting sqref="H17">
    <cfRule type="expression" dxfId="357" priority="236">
      <formula>H17&gt;$C17</formula>
    </cfRule>
  </conditionalFormatting>
  <conditionalFormatting sqref="I17">
    <cfRule type="expression" dxfId="356" priority="235">
      <formula>I17&gt;$C17</formula>
    </cfRule>
  </conditionalFormatting>
  <conditionalFormatting sqref="J17">
    <cfRule type="expression" dxfId="355" priority="234">
      <formula>J17&gt;$C17</formula>
    </cfRule>
  </conditionalFormatting>
  <conditionalFormatting sqref="K17">
    <cfRule type="expression" dxfId="354" priority="233">
      <formula>K17&gt;$C17</formula>
    </cfRule>
  </conditionalFormatting>
  <conditionalFormatting sqref="L17">
    <cfRule type="expression" dxfId="353" priority="232">
      <formula>L17&gt;$C17</formula>
    </cfRule>
  </conditionalFormatting>
  <conditionalFormatting sqref="M17">
    <cfRule type="expression" dxfId="352" priority="231">
      <formula>M17&gt;$C17</formula>
    </cfRule>
  </conditionalFormatting>
  <conditionalFormatting sqref="N17">
    <cfRule type="expression" dxfId="351" priority="230">
      <formula>N17&gt;$C17</formula>
    </cfRule>
  </conditionalFormatting>
  <conditionalFormatting sqref="O17">
    <cfRule type="expression" dxfId="350" priority="229">
      <formula>O17&gt;$C17</formula>
    </cfRule>
  </conditionalFormatting>
  <conditionalFormatting sqref="P17">
    <cfRule type="expression" dxfId="349" priority="228">
      <formula>P17&gt;$C17</formula>
    </cfRule>
  </conditionalFormatting>
  <conditionalFormatting sqref="Q17">
    <cfRule type="expression" dxfId="348" priority="227">
      <formula>Q17&gt;$C17</formula>
    </cfRule>
  </conditionalFormatting>
  <conditionalFormatting sqref="R17">
    <cfRule type="expression" dxfId="347" priority="226">
      <formula>R17&gt;$C17</formula>
    </cfRule>
  </conditionalFormatting>
  <conditionalFormatting sqref="S17">
    <cfRule type="expression" dxfId="346" priority="225">
      <formula>S17&gt;$C17</formula>
    </cfRule>
  </conditionalFormatting>
  <conditionalFormatting sqref="T17">
    <cfRule type="expression" dxfId="345" priority="224">
      <formula>T17&gt;$C17</formula>
    </cfRule>
  </conditionalFormatting>
  <conditionalFormatting sqref="U17">
    <cfRule type="expression" dxfId="344" priority="223">
      <formula>U17&gt;$C17</formula>
    </cfRule>
  </conditionalFormatting>
  <conditionalFormatting sqref="V17">
    <cfRule type="expression" dxfId="343" priority="222">
      <formula>V17&gt;$C17</formula>
    </cfRule>
  </conditionalFormatting>
  <conditionalFormatting sqref="D22">
    <cfRule type="expression" dxfId="342" priority="120">
      <formula>D22&gt;$C22</formula>
    </cfRule>
  </conditionalFormatting>
  <conditionalFormatting sqref="W22">
    <cfRule type="expression" dxfId="341" priority="101">
      <formula>W22&gt;$C22</formula>
    </cfRule>
  </conditionalFormatting>
  <conditionalFormatting sqref="E22">
    <cfRule type="expression" dxfId="340" priority="119">
      <formula>E22&gt;$C22</formula>
    </cfRule>
  </conditionalFormatting>
  <conditionalFormatting sqref="F22">
    <cfRule type="expression" dxfId="339" priority="118">
      <formula>F22&gt;$C22</formula>
    </cfRule>
  </conditionalFormatting>
  <conditionalFormatting sqref="G22">
    <cfRule type="expression" dxfId="338" priority="117">
      <formula>G22&gt;$C22</formula>
    </cfRule>
  </conditionalFormatting>
  <conditionalFormatting sqref="H22">
    <cfRule type="expression" dxfId="337" priority="116">
      <formula>H22&gt;$C22</formula>
    </cfRule>
  </conditionalFormatting>
  <conditionalFormatting sqref="I22">
    <cfRule type="expression" dxfId="336" priority="115">
      <formula>I22&gt;$C22</formula>
    </cfRule>
  </conditionalFormatting>
  <conditionalFormatting sqref="J22">
    <cfRule type="expression" dxfId="335" priority="114">
      <formula>J22&gt;$C22</formula>
    </cfRule>
  </conditionalFormatting>
  <conditionalFormatting sqref="K22">
    <cfRule type="expression" dxfId="334" priority="113">
      <formula>K22&gt;$C22</formula>
    </cfRule>
  </conditionalFormatting>
  <conditionalFormatting sqref="L22">
    <cfRule type="expression" dxfId="333" priority="112">
      <formula>L22&gt;$C22</formula>
    </cfRule>
  </conditionalFormatting>
  <conditionalFormatting sqref="M22">
    <cfRule type="expression" dxfId="332" priority="111">
      <formula>M22&gt;$C22</formula>
    </cfRule>
  </conditionalFormatting>
  <conditionalFormatting sqref="N22">
    <cfRule type="expression" dxfId="331" priority="110">
      <formula>N22&gt;$C22</formula>
    </cfRule>
  </conditionalFormatting>
  <conditionalFormatting sqref="O22">
    <cfRule type="expression" dxfId="330" priority="109">
      <formula>O22&gt;$C22</formula>
    </cfRule>
  </conditionalFormatting>
  <conditionalFormatting sqref="P22">
    <cfRule type="expression" dxfId="329" priority="108">
      <formula>P22&gt;$C22</formula>
    </cfRule>
  </conditionalFormatting>
  <conditionalFormatting sqref="Q22">
    <cfRule type="expression" dxfId="328" priority="107">
      <formula>Q22&gt;$C22</formula>
    </cfRule>
  </conditionalFormatting>
  <conditionalFormatting sqref="R22">
    <cfRule type="expression" dxfId="327" priority="106">
      <formula>R22&gt;$C22</formula>
    </cfRule>
  </conditionalFormatting>
  <conditionalFormatting sqref="S22">
    <cfRule type="expression" dxfId="326" priority="105">
      <formula>S22&gt;$C22</formula>
    </cfRule>
  </conditionalFormatting>
  <conditionalFormatting sqref="T22">
    <cfRule type="expression" dxfId="325" priority="104">
      <formula>T22&gt;$C22</formula>
    </cfRule>
  </conditionalFormatting>
  <conditionalFormatting sqref="U22">
    <cfRule type="expression" dxfId="324" priority="103">
      <formula>U22&gt;$C22</formula>
    </cfRule>
  </conditionalFormatting>
  <conditionalFormatting sqref="V22">
    <cfRule type="expression" dxfId="323" priority="102">
      <formula>V22&gt;$C22</formula>
    </cfRule>
  </conditionalFormatting>
  <conditionalFormatting sqref="D18">
    <cfRule type="expression" dxfId="322" priority="200">
      <formula>D18&gt;$C18</formula>
    </cfRule>
  </conditionalFormatting>
  <conditionalFormatting sqref="W18">
    <cfRule type="expression" dxfId="321" priority="181">
      <formula>W18&gt;$C18</formula>
    </cfRule>
  </conditionalFormatting>
  <conditionalFormatting sqref="E18">
    <cfRule type="expression" dxfId="320" priority="199">
      <formula>E18&gt;$C18</formula>
    </cfRule>
  </conditionalFormatting>
  <conditionalFormatting sqref="F18">
    <cfRule type="expression" dxfId="319" priority="198">
      <formula>F18&gt;$C18</formula>
    </cfRule>
  </conditionalFormatting>
  <conditionalFormatting sqref="G18">
    <cfRule type="expression" dxfId="318" priority="197">
      <formula>G18&gt;$C18</formula>
    </cfRule>
  </conditionalFormatting>
  <conditionalFormatting sqref="H18">
    <cfRule type="expression" dxfId="317" priority="196">
      <formula>H18&gt;$C18</formula>
    </cfRule>
  </conditionalFormatting>
  <conditionalFormatting sqref="I18">
    <cfRule type="expression" dxfId="316" priority="195">
      <formula>I18&gt;$C18</formula>
    </cfRule>
  </conditionalFormatting>
  <conditionalFormatting sqref="J18">
    <cfRule type="expression" dxfId="315" priority="194">
      <formula>J18&gt;$C18</formula>
    </cfRule>
  </conditionalFormatting>
  <conditionalFormatting sqref="K18">
    <cfRule type="expression" dxfId="314" priority="193">
      <formula>K18&gt;$C18</formula>
    </cfRule>
  </conditionalFormatting>
  <conditionalFormatting sqref="L18">
    <cfRule type="expression" dxfId="313" priority="192">
      <formula>L18&gt;$C18</formula>
    </cfRule>
  </conditionalFormatting>
  <conditionalFormatting sqref="M18">
    <cfRule type="expression" dxfId="312" priority="191">
      <formula>M18&gt;$C18</formula>
    </cfRule>
  </conditionalFormatting>
  <conditionalFormatting sqref="N18">
    <cfRule type="expression" dxfId="311" priority="190">
      <formula>N18&gt;$C18</formula>
    </cfRule>
  </conditionalFormatting>
  <conditionalFormatting sqref="O18">
    <cfRule type="expression" dxfId="310" priority="189">
      <formula>O18&gt;$C18</formula>
    </cfRule>
  </conditionalFormatting>
  <conditionalFormatting sqref="P18">
    <cfRule type="expression" dxfId="309" priority="188">
      <formula>P18&gt;$C18</formula>
    </cfRule>
  </conditionalFormatting>
  <conditionalFormatting sqref="Q18">
    <cfRule type="expression" dxfId="308" priority="187">
      <formula>Q18&gt;$C18</formula>
    </cfRule>
  </conditionalFormatting>
  <conditionalFormatting sqref="R18">
    <cfRule type="expression" dxfId="307" priority="186">
      <formula>R18&gt;$C18</formula>
    </cfRule>
  </conditionalFormatting>
  <conditionalFormatting sqref="S18">
    <cfRule type="expression" dxfId="306" priority="185">
      <formula>S18&gt;$C18</formula>
    </cfRule>
  </conditionalFormatting>
  <conditionalFormatting sqref="T18">
    <cfRule type="expression" dxfId="305" priority="184">
      <formula>T18&gt;$C18</formula>
    </cfRule>
  </conditionalFormatting>
  <conditionalFormatting sqref="U18">
    <cfRule type="expression" dxfId="304" priority="183">
      <formula>U18&gt;$C18</formula>
    </cfRule>
  </conditionalFormatting>
  <conditionalFormatting sqref="V18">
    <cfRule type="expression" dxfId="303" priority="182">
      <formula>V18&gt;$C18</formula>
    </cfRule>
  </conditionalFormatting>
  <conditionalFormatting sqref="D19">
    <cfRule type="expression" dxfId="302" priority="180">
      <formula>D19&gt;$C19</formula>
    </cfRule>
  </conditionalFormatting>
  <conditionalFormatting sqref="W19">
    <cfRule type="expression" dxfId="301" priority="161">
      <formula>W19&gt;$C19</formula>
    </cfRule>
  </conditionalFormatting>
  <conditionalFormatting sqref="E19">
    <cfRule type="expression" dxfId="300" priority="179">
      <formula>E19&gt;$C19</formula>
    </cfRule>
  </conditionalFormatting>
  <conditionalFormatting sqref="F19">
    <cfRule type="expression" dxfId="299" priority="178">
      <formula>F19&gt;$C19</formula>
    </cfRule>
  </conditionalFormatting>
  <conditionalFormatting sqref="G19">
    <cfRule type="expression" dxfId="298" priority="177">
      <formula>G19&gt;$C19</formula>
    </cfRule>
  </conditionalFormatting>
  <conditionalFormatting sqref="H19">
    <cfRule type="expression" dxfId="297" priority="176">
      <formula>H19&gt;$C19</formula>
    </cfRule>
  </conditionalFormatting>
  <conditionalFormatting sqref="I19">
    <cfRule type="expression" dxfId="296" priority="175">
      <formula>I19&gt;$C19</formula>
    </cfRule>
  </conditionalFormatting>
  <conditionalFormatting sqref="J19">
    <cfRule type="expression" dxfId="295" priority="174">
      <formula>J19&gt;$C19</formula>
    </cfRule>
  </conditionalFormatting>
  <conditionalFormatting sqref="K19">
    <cfRule type="expression" dxfId="294" priority="173">
      <formula>K19&gt;$C19</formula>
    </cfRule>
  </conditionalFormatting>
  <conditionalFormatting sqref="L19">
    <cfRule type="expression" dxfId="293" priority="172">
      <formula>L19&gt;$C19</formula>
    </cfRule>
  </conditionalFormatting>
  <conditionalFormatting sqref="M19">
    <cfRule type="expression" dxfId="292" priority="171">
      <formula>M19&gt;$C19</formula>
    </cfRule>
  </conditionalFormatting>
  <conditionalFormatting sqref="N19">
    <cfRule type="expression" dxfId="291" priority="170">
      <formula>N19&gt;$C19</formula>
    </cfRule>
  </conditionalFormatting>
  <conditionalFormatting sqref="O19">
    <cfRule type="expression" dxfId="290" priority="169">
      <formula>O19&gt;$C19</formula>
    </cfRule>
  </conditionalFormatting>
  <conditionalFormatting sqref="P19">
    <cfRule type="expression" dxfId="289" priority="168">
      <formula>P19&gt;$C19</formula>
    </cfRule>
  </conditionalFormatting>
  <conditionalFormatting sqref="Q19">
    <cfRule type="expression" dxfId="288" priority="167">
      <formula>Q19&gt;$C19</formula>
    </cfRule>
  </conditionalFormatting>
  <conditionalFormatting sqref="R19">
    <cfRule type="expression" dxfId="287" priority="166">
      <formula>R19&gt;$C19</formula>
    </cfRule>
  </conditionalFormatting>
  <conditionalFormatting sqref="S19">
    <cfRule type="expression" dxfId="286" priority="165">
      <formula>S19&gt;$C19</formula>
    </cfRule>
  </conditionalFormatting>
  <conditionalFormatting sqref="T19">
    <cfRule type="expression" dxfId="285" priority="164">
      <formula>T19&gt;$C19</formula>
    </cfRule>
  </conditionalFormatting>
  <conditionalFormatting sqref="U19">
    <cfRule type="expression" dxfId="284" priority="163">
      <formula>U19&gt;$C19</formula>
    </cfRule>
  </conditionalFormatting>
  <conditionalFormatting sqref="V19">
    <cfRule type="expression" dxfId="283" priority="162">
      <formula>V19&gt;$C19</formula>
    </cfRule>
  </conditionalFormatting>
  <conditionalFormatting sqref="D20">
    <cfRule type="expression" dxfId="282" priority="160">
      <formula>D20&gt;$C20</formula>
    </cfRule>
  </conditionalFormatting>
  <conditionalFormatting sqref="W20">
    <cfRule type="expression" dxfId="281" priority="141">
      <formula>W20&gt;$C20</formula>
    </cfRule>
  </conditionalFormatting>
  <conditionalFormatting sqref="E20">
    <cfRule type="expression" dxfId="280" priority="159">
      <formula>E20&gt;$C20</formula>
    </cfRule>
  </conditionalFormatting>
  <conditionalFormatting sqref="F20">
    <cfRule type="expression" dxfId="279" priority="158">
      <formula>F20&gt;$C20</formula>
    </cfRule>
  </conditionalFormatting>
  <conditionalFormatting sqref="G20">
    <cfRule type="expression" dxfId="278" priority="157">
      <formula>G20&gt;$C20</formula>
    </cfRule>
  </conditionalFormatting>
  <conditionalFormatting sqref="H20">
    <cfRule type="expression" dxfId="277" priority="156">
      <formula>H20&gt;$C20</formula>
    </cfRule>
  </conditionalFormatting>
  <conditionalFormatting sqref="I20">
    <cfRule type="expression" dxfId="276" priority="155">
      <formula>I20&gt;$C20</formula>
    </cfRule>
  </conditionalFormatting>
  <conditionalFormatting sqref="J20">
    <cfRule type="expression" dxfId="275" priority="154">
      <formula>J20&gt;$C20</formula>
    </cfRule>
  </conditionalFormatting>
  <conditionalFormatting sqref="K20">
    <cfRule type="expression" dxfId="274" priority="153">
      <formula>K20&gt;$C20</formula>
    </cfRule>
  </conditionalFormatting>
  <conditionalFormatting sqref="L20">
    <cfRule type="expression" dxfId="273" priority="152">
      <formula>L20&gt;$C20</formula>
    </cfRule>
  </conditionalFormatting>
  <conditionalFormatting sqref="M20">
    <cfRule type="expression" dxfId="272" priority="151">
      <formula>M20&gt;$C20</formula>
    </cfRule>
  </conditionalFormatting>
  <conditionalFormatting sqref="N20">
    <cfRule type="expression" dxfId="271" priority="150">
      <formula>N20&gt;$C20</formula>
    </cfRule>
  </conditionalFormatting>
  <conditionalFormatting sqref="O20">
    <cfRule type="expression" dxfId="270" priority="149">
      <formula>O20&gt;$C20</formula>
    </cfRule>
  </conditionalFormatting>
  <conditionalFormatting sqref="P20">
    <cfRule type="expression" dxfId="269" priority="148">
      <formula>P20&gt;$C20</formula>
    </cfRule>
  </conditionalFormatting>
  <conditionalFormatting sqref="Q20">
    <cfRule type="expression" dxfId="268" priority="147">
      <formula>Q20&gt;$C20</formula>
    </cfRule>
  </conditionalFormatting>
  <conditionalFormatting sqref="R20">
    <cfRule type="expression" dxfId="267" priority="146">
      <formula>R20&gt;$C20</formula>
    </cfRule>
  </conditionalFormatting>
  <conditionalFormatting sqref="S20">
    <cfRule type="expression" dxfId="266" priority="145">
      <formula>S20&gt;$C20</formula>
    </cfRule>
  </conditionalFormatting>
  <conditionalFormatting sqref="T20">
    <cfRule type="expression" dxfId="265" priority="144">
      <formula>T20&gt;$C20</formula>
    </cfRule>
  </conditionalFormatting>
  <conditionalFormatting sqref="U20">
    <cfRule type="expression" dxfId="264" priority="143">
      <formula>U20&gt;$C20</formula>
    </cfRule>
  </conditionalFormatting>
  <conditionalFormatting sqref="V20">
    <cfRule type="expression" dxfId="263" priority="142">
      <formula>V20&gt;$C20</formula>
    </cfRule>
  </conditionalFormatting>
  <conditionalFormatting sqref="D21">
    <cfRule type="expression" dxfId="262" priority="140">
      <formula>D21&gt;$C21</formula>
    </cfRule>
  </conditionalFormatting>
  <conditionalFormatting sqref="W21">
    <cfRule type="expression" dxfId="261" priority="121">
      <formula>W21&gt;$C21</formula>
    </cfRule>
  </conditionalFormatting>
  <conditionalFormatting sqref="E21">
    <cfRule type="expression" dxfId="260" priority="139">
      <formula>E21&gt;$C21</formula>
    </cfRule>
  </conditionalFormatting>
  <conditionalFormatting sqref="F21">
    <cfRule type="expression" dxfId="259" priority="138">
      <formula>F21&gt;$C21</formula>
    </cfRule>
  </conditionalFormatting>
  <conditionalFormatting sqref="G21">
    <cfRule type="expression" dxfId="258" priority="137">
      <formula>G21&gt;$C21</formula>
    </cfRule>
  </conditionalFormatting>
  <conditionalFormatting sqref="H21">
    <cfRule type="expression" dxfId="257" priority="136">
      <formula>H21&gt;$C21</formula>
    </cfRule>
  </conditionalFormatting>
  <conditionalFormatting sqref="I21">
    <cfRule type="expression" dxfId="256" priority="135">
      <formula>I21&gt;$C21</formula>
    </cfRule>
  </conditionalFormatting>
  <conditionalFormatting sqref="J21">
    <cfRule type="expression" dxfId="255" priority="134">
      <formula>J21&gt;$C21</formula>
    </cfRule>
  </conditionalFormatting>
  <conditionalFormatting sqref="K21">
    <cfRule type="expression" dxfId="254" priority="133">
      <formula>K21&gt;$C21</formula>
    </cfRule>
  </conditionalFormatting>
  <conditionalFormatting sqref="L21">
    <cfRule type="expression" dxfId="253" priority="132">
      <formula>L21&gt;$C21</formula>
    </cfRule>
  </conditionalFormatting>
  <conditionalFormatting sqref="M21">
    <cfRule type="expression" dxfId="252" priority="131">
      <formula>M21&gt;$C21</formula>
    </cfRule>
  </conditionalFormatting>
  <conditionalFormatting sqref="N21">
    <cfRule type="expression" dxfId="251" priority="130">
      <formula>N21&gt;$C21</formula>
    </cfRule>
  </conditionalFormatting>
  <conditionalFormatting sqref="O21">
    <cfRule type="expression" dxfId="250" priority="129">
      <formula>O21&gt;$C21</formula>
    </cfRule>
  </conditionalFormatting>
  <conditionalFormatting sqref="P21">
    <cfRule type="expression" dxfId="249" priority="128">
      <formula>P21&gt;$C21</formula>
    </cfRule>
  </conditionalFormatting>
  <conditionalFormatting sqref="Q21">
    <cfRule type="expression" dxfId="248" priority="127">
      <formula>Q21&gt;$C21</formula>
    </cfRule>
  </conditionalFormatting>
  <conditionalFormatting sqref="R21">
    <cfRule type="expression" dxfId="247" priority="126">
      <formula>R21&gt;$C21</formula>
    </cfRule>
  </conditionalFormatting>
  <conditionalFormatting sqref="S21">
    <cfRule type="expression" dxfId="246" priority="125">
      <formula>S21&gt;$C21</formula>
    </cfRule>
  </conditionalFormatting>
  <conditionalFormatting sqref="T21">
    <cfRule type="expression" dxfId="245" priority="124">
      <formula>T21&gt;$C21</formula>
    </cfRule>
  </conditionalFormatting>
  <conditionalFormatting sqref="U21">
    <cfRule type="expression" dxfId="244" priority="123">
      <formula>U21&gt;$C21</formula>
    </cfRule>
  </conditionalFormatting>
  <conditionalFormatting sqref="V21">
    <cfRule type="expression" dxfId="243" priority="122">
      <formula>V21&gt;$C21</formula>
    </cfRule>
  </conditionalFormatting>
  <conditionalFormatting sqref="D28">
    <cfRule type="expression" dxfId="242" priority="100">
      <formula>D28&gt;$C28</formula>
    </cfRule>
  </conditionalFormatting>
  <conditionalFormatting sqref="W28">
    <cfRule type="expression" dxfId="241" priority="81">
      <formula>W28&gt;$C28</formula>
    </cfRule>
  </conditionalFormatting>
  <conditionalFormatting sqref="E28">
    <cfRule type="expression" dxfId="240" priority="99">
      <formula>E28&gt;$C28</formula>
    </cfRule>
  </conditionalFormatting>
  <conditionalFormatting sqref="F28">
    <cfRule type="expression" dxfId="239" priority="98">
      <formula>F28&gt;$C28</formula>
    </cfRule>
  </conditionalFormatting>
  <conditionalFormatting sqref="G28">
    <cfRule type="expression" dxfId="238" priority="97">
      <formula>G28&gt;$C28</formula>
    </cfRule>
  </conditionalFormatting>
  <conditionalFormatting sqref="H28">
    <cfRule type="expression" dxfId="237" priority="96">
      <formula>H28&gt;$C28</formula>
    </cfRule>
  </conditionalFormatting>
  <conditionalFormatting sqref="I28">
    <cfRule type="expression" dxfId="236" priority="95">
      <formula>I28&gt;$C28</formula>
    </cfRule>
  </conditionalFormatting>
  <conditionalFormatting sqref="J28">
    <cfRule type="expression" dxfId="235" priority="94">
      <formula>J28&gt;$C28</formula>
    </cfRule>
  </conditionalFormatting>
  <conditionalFormatting sqref="K28">
    <cfRule type="expression" dxfId="234" priority="93">
      <formula>K28&gt;$C28</formula>
    </cfRule>
  </conditionalFormatting>
  <conditionalFormatting sqref="L28">
    <cfRule type="expression" dxfId="233" priority="92">
      <formula>L28&gt;$C28</formula>
    </cfRule>
  </conditionalFormatting>
  <conditionalFormatting sqref="M28">
    <cfRule type="expression" dxfId="232" priority="91">
      <formula>M28&gt;$C28</formula>
    </cfRule>
  </conditionalFormatting>
  <conditionalFormatting sqref="N28">
    <cfRule type="expression" dxfId="231" priority="90">
      <formula>N28&gt;$C28</formula>
    </cfRule>
  </conditionalFormatting>
  <conditionalFormatting sqref="O28">
    <cfRule type="expression" dxfId="230" priority="89">
      <formula>O28&gt;$C28</formula>
    </cfRule>
  </conditionalFormatting>
  <conditionalFormatting sqref="P28">
    <cfRule type="expression" dxfId="229" priority="88">
      <formula>P28&gt;$C28</formula>
    </cfRule>
  </conditionalFormatting>
  <conditionalFormatting sqref="Q28">
    <cfRule type="expression" dxfId="228" priority="87">
      <formula>Q28&gt;$C28</formula>
    </cfRule>
  </conditionalFormatting>
  <conditionalFormatting sqref="R28">
    <cfRule type="expression" dxfId="227" priority="86">
      <formula>R28&gt;$C28</formula>
    </cfRule>
  </conditionalFormatting>
  <conditionalFormatting sqref="S28">
    <cfRule type="expression" dxfId="226" priority="85">
      <formula>S28&gt;$C28</formula>
    </cfRule>
  </conditionalFormatting>
  <conditionalFormatting sqref="T28">
    <cfRule type="expression" dxfId="225" priority="84">
      <formula>T28&gt;$C28</formula>
    </cfRule>
  </conditionalFormatting>
  <conditionalFormatting sqref="U28">
    <cfRule type="expression" dxfId="224" priority="83">
      <formula>U28&gt;$C28</formula>
    </cfRule>
  </conditionalFormatting>
  <conditionalFormatting sqref="V28">
    <cfRule type="expression" dxfId="223" priority="82">
      <formula>V28&gt;$C28</formula>
    </cfRule>
  </conditionalFormatting>
  <conditionalFormatting sqref="D29">
    <cfRule type="expression" dxfId="222" priority="80">
      <formula>D29&gt;$C29</formula>
    </cfRule>
  </conditionalFormatting>
  <conditionalFormatting sqref="W29">
    <cfRule type="expression" dxfId="221" priority="61">
      <formula>W29&gt;$C29</formula>
    </cfRule>
  </conditionalFormatting>
  <conditionalFormatting sqref="E29">
    <cfRule type="expression" dxfId="220" priority="79">
      <formula>E29&gt;$C29</formula>
    </cfRule>
  </conditionalFormatting>
  <conditionalFormatting sqref="F29">
    <cfRule type="expression" dxfId="219" priority="78">
      <formula>F29&gt;$C29</formula>
    </cfRule>
  </conditionalFormatting>
  <conditionalFormatting sqref="G29">
    <cfRule type="expression" dxfId="218" priority="77">
      <formula>G29&gt;$C29</formula>
    </cfRule>
  </conditionalFormatting>
  <conditionalFormatting sqref="H29">
    <cfRule type="expression" dxfId="217" priority="76">
      <formula>H29&gt;$C29</formula>
    </cfRule>
  </conditionalFormatting>
  <conditionalFormatting sqref="I29">
    <cfRule type="expression" dxfId="216" priority="75">
      <formula>I29&gt;$C29</formula>
    </cfRule>
  </conditionalFormatting>
  <conditionalFormatting sqref="J29">
    <cfRule type="expression" dxfId="215" priority="74">
      <formula>J29&gt;$C29</formula>
    </cfRule>
  </conditionalFormatting>
  <conditionalFormatting sqref="K29">
    <cfRule type="expression" dxfId="214" priority="73">
      <formula>K29&gt;$C29</formula>
    </cfRule>
  </conditionalFormatting>
  <conditionalFormatting sqref="L29">
    <cfRule type="expression" dxfId="213" priority="72">
      <formula>L29&gt;$C29</formula>
    </cfRule>
  </conditionalFormatting>
  <conditionalFormatting sqref="M29">
    <cfRule type="expression" dxfId="212" priority="71">
      <formula>M29&gt;$C29</formula>
    </cfRule>
  </conditionalFormatting>
  <conditionalFormatting sqref="N29">
    <cfRule type="expression" dxfId="211" priority="70">
      <formula>N29&gt;$C29</formula>
    </cfRule>
  </conditionalFormatting>
  <conditionalFormatting sqref="O29">
    <cfRule type="expression" dxfId="210" priority="69">
      <formula>O29&gt;$C29</formula>
    </cfRule>
  </conditionalFormatting>
  <conditionalFormatting sqref="P29">
    <cfRule type="expression" dxfId="209" priority="68">
      <formula>P29&gt;$C29</formula>
    </cfRule>
  </conditionalFormatting>
  <conditionalFormatting sqref="Q29">
    <cfRule type="expression" dxfId="208" priority="67">
      <formula>Q29&gt;$C29</formula>
    </cfRule>
  </conditionalFormatting>
  <conditionalFormatting sqref="R29">
    <cfRule type="expression" dxfId="207" priority="66">
      <formula>R29&gt;$C29</formula>
    </cfRule>
  </conditionalFormatting>
  <conditionalFormatting sqref="S29">
    <cfRule type="expression" dxfId="206" priority="65">
      <formula>S29&gt;$C29</formula>
    </cfRule>
  </conditionalFormatting>
  <conditionalFormatting sqref="T29">
    <cfRule type="expression" dxfId="205" priority="64">
      <formula>T29&gt;$C29</formula>
    </cfRule>
  </conditionalFormatting>
  <conditionalFormatting sqref="U29">
    <cfRule type="expression" dxfId="204" priority="63">
      <formula>U29&gt;$C29</formula>
    </cfRule>
  </conditionalFormatting>
  <conditionalFormatting sqref="V29">
    <cfRule type="expression" dxfId="203" priority="62">
      <formula>V29&gt;$C29</formula>
    </cfRule>
  </conditionalFormatting>
  <conditionalFormatting sqref="D30">
    <cfRule type="expression" dxfId="202" priority="60">
      <formula>D30&gt;$C30</formula>
    </cfRule>
  </conditionalFormatting>
  <conditionalFormatting sqref="W30">
    <cfRule type="expression" dxfId="201" priority="41">
      <formula>W30&gt;$C30</formula>
    </cfRule>
  </conditionalFormatting>
  <conditionalFormatting sqref="E30">
    <cfRule type="expression" dxfId="200" priority="59">
      <formula>E30&gt;$C30</formula>
    </cfRule>
  </conditionalFormatting>
  <conditionalFormatting sqref="F30">
    <cfRule type="expression" dxfId="199" priority="58">
      <formula>F30&gt;$C30</formula>
    </cfRule>
  </conditionalFormatting>
  <conditionalFormatting sqref="G30">
    <cfRule type="expression" dxfId="198" priority="57">
      <formula>G30&gt;$C30</formula>
    </cfRule>
  </conditionalFormatting>
  <conditionalFormatting sqref="H30">
    <cfRule type="expression" dxfId="197" priority="56">
      <formula>H30&gt;$C30</formula>
    </cfRule>
  </conditionalFormatting>
  <conditionalFormatting sqref="I30">
    <cfRule type="expression" dxfId="196" priority="55">
      <formula>I30&gt;$C30</formula>
    </cfRule>
  </conditionalFormatting>
  <conditionalFormatting sqref="J30">
    <cfRule type="expression" dxfId="195" priority="54">
      <formula>J30&gt;$C30</formula>
    </cfRule>
  </conditionalFormatting>
  <conditionalFormatting sqref="K30">
    <cfRule type="expression" dxfId="194" priority="53">
      <formula>K30&gt;$C30</formula>
    </cfRule>
  </conditionalFormatting>
  <conditionalFormatting sqref="L30">
    <cfRule type="expression" dxfId="193" priority="52">
      <formula>L30&gt;$C30</formula>
    </cfRule>
  </conditionalFormatting>
  <conditionalFormatting sqref="M30">
    <cfRule type="expression" dxfId="192" priority="51">
      <formula>M30&gt;$C30</formula>
    </cfRule>
  </conditionalFormatting>
  <conditionalFormatting sqref="N30">
    <cfRule type="expression" dxfId="191" priority="50">
      <formula>N30&gt;$C30</formula>
    </cfRule>
  </conditionalFormatting>
  <conditionalFormatting sqref="O30">
    <cfRule type="expression" dxfId="190" priority="49">
      <formula>O30&gt;$C30</formula>
    </cfRule>
  </conditionalFormatting>
  <conditionalFormatting sqref="P30">
    <cfRule type="expression" dxfId="189" priority="48">
      <formula>P30&gt;$C30</formula>
    </cfRule>
  </conditionalFormatting>
  <conditionalFormatting sqref="Q30">
    <cfRule type="expression" dxfId="188" priority="47">
      <formula>Q30&gt;$C30</formula>
    </cfRule>
  </conditionalFormatting>
  <conditionalFormatting sqref="R30">
    <cfRule type="expression" dxfId="187" priority="46">
      <formula>R30&gt;$C30</formula>
    </cfRule>
  </conditionalFormatting>
  <conditionalFormatting sqref="S30">
    <cfRule type="expression" dxfId="186" priority="45">
      <formula>S30&gt;$C30</formula>
    </cfRule>
  </conditionalFormatting>
  <conditionalFormatting sqref="T30">
    <cfRule type="expression" dxfId="185" priority="44">
      <formula>T30&gt;$C30</formula>
    </cfRule>
  </conditionalFormatting>
  <conditionalFormatting sqref="U30">
    <cfRule type="expression" dxfId="184" priority="43">
      <formula>U30&gt;$C30</formula>
    </cfRule>
  </conditionalFormatting>
  <conditionalFormatting sqref="V30">
    <cfRule type="expression" dxfId="183" priority="42">
      <formula>V30&gt;$C30</formula>
    </cfRule>
  </conditionalFormatting>
  <conditionalFormatting sqref="D25:D27">
    <cfRule type="expression" dxfId="182" priority="40">
      <formula>D25&gt;$C25</formula>
    </cfRule>
  </conditionalFormatting>
  <conditionalFormatting sqref="W25:W27">
    <cfRule type="expression" dxfId="181" priority="21">
      <formula>W25&gt;$C25</formula>
    </cfRule>
  </conditionalFormatting>
  <conditionalFormatting sqref="E25:E27">
    <cfRule type="expression" dxfId="180" priority="39">
      <formula>E25&gt;$C25</formula>
    </cfRule>
  </conditionalFormatting>
  <conditionalFormatting sqref="F25:F27">
    <cfRule type="expression" dxfId="179" priority="38">
      <formula>F25&gt;$C25</formula>
    </cfRule>
  </conditionalFormatting>
  <conditionalFormatting sqref="G25:G27">
    <cfRule type="expression" dxfId="178" priority="37">
      <formula>G25&gt;$C25</formula>
    </cfRule>
  </conditionalFormatting>
  <conditionalFormatting sqref="H25:H27">
    <cfRule type="expression" dxfId="177" priority="36">
      <formula>H25&gt;$C25</formula>
    </cfRule>
  </conditionalFormatting>
  <conditionalFormatting sqref="I25:I27">
    <cfRule type="expression" dxfId="176" priority="35">
      <formula>I25&gt;$C25</formula>
    </cfRule>
  </conditionalFormatting>
  <conditionalFormatting sqref="J25:J27">
    <cfRule type="expression" dxfId="175" priority="34">
      <formula>J25&gt;$C25</formula>
    </cfRule>
  </conditionalFormatting>
  <conditionalFormatting sqref="K25:K27">
    <cfRule type="expression" dxfId="174" priority="33">
      <formula>K25&gt;$C25</formula>
    </cfRule>
  </conditionalFormatting>
  <conditionalFormatting sqref="L25:L27">
    <cfRule type="expression" dxfId="173" priority="32">
      <formula>L25&gt;$C25</formula>
    </cfRule>
  </conditionalFormatting>
  <conditionalFormatting sqref="M25:M27">
    <cfRule type="expression" dxfId="172" priority="31">
      <formula>M25&gt;$C25</formula>
    </cfRule>
  </conditionalFormatting>
  <conditionalFormatting sqref="N25:N27">
    <cfRule type="expression" dxfId="171" priority="30">
      <formula>N25&gt;$C25</formula>
    </cfRule>
  </conditionalFormatting>
  <conditionalFormatting sqref="O25:O27">
    <cfRule type="expression" dxfId="170" priority="29">
      <formula>O25&gt;$C25</formula>
    </cfRule>
  </conditionalFormatting>
  <conditionalFormatting sqref="P25:P27">
    <cfRule type="expression" dxfId="169" priority="28">
      <formula>P25&gt;$C25</formula>
    </cfRule>
  </conditionalFormatting>
  <conditionalFormatting sqref="Q25:Q27">
    <cfRule type="expression" dxfId="168" priority="27">
      <formula>Q25&gt;$C25</formula>
    </cfRule>
  </conditionalFormatting>
  <conditionalFormatting sqref="R25:R27">
    <cfRule type="expression" dxfId="167" priority="26">
      <formula>R25&gt;$C25</formula>
    </cfRule>
  </conditionalFormatting>
  <conditionalFormatting sqref="S25:S27">
    <cfRule type="expression" dxfId="166" priority="25">
      <formula>S25&gt;$C25</formula>
    </cfRule>
  </conditionalFormatting>
  <conditionalFormatting sqref="T25:T27">
    <cfRule type="expression" dxfId="165" priority="24">
      <formula>T25&gt;$C25</formula>
    </cfRule>
  </conditionalFormatting>
  <conditionalFormatting sqref="U25:U27">
    <cfRule type="expression" dxfId="164" priority="23">
      <formula>U25&gt;$C25</formula>
    </cfRule>
  </conditionalFormatting>
  <conditionalFormatting sqref="V25:V27">
    <cfRule type="expression" dxfId="163" priority="22">
      <formula>V25&gt;$C25</formula>
    </cfRule>
  </conditionalFormatting>
  <conditionalFormatting sqref="D8">
    <cfRule type="expression" dxfId="162" priority="20">
      <formula>D8&gt;$C8</formula>
    </cfRule>
  </conditionalFormatting>
  <conditionalFormatting sqref="W8">
    <cfRule type="expression" dxfId="161" priority="1">
      <formula>W8&gt;$C8</formula>
    </cfRule>
  </conditionalFormatting>
  <conditionalFormatting sqref="E8">
    <cfRule type="expression" dxfId="160" priority="19">
      <formula>E8&gt;$C8</formula>
    </cfRule>
  </conditionalFormatting>
  <conditionalFormatting sqref="F8">
    <cfRule type="expression" dxfId="159" priority="18">
      <formula>F8&gt;$C8</formula>
    </cfRule>
  </conditionalFormatting>
  <conditionalFormatting sqref="G8">
    <cfRule type="expression" dxfId="158" priority="17">
      <formula>G8&gt;$C8</formula>
    </cfRule>
  </conditionalFormatting>
  <conditionalFormatting sqref="H8">
    <cfRule type="expression" dxfId="157" priority="16">
      <formula>H8&gt;$C8</formula>
    </cfRule>
  </conditionalFormatting>
  <conditionalFormatting sqref="I8">
    <cfRule type="expression" dxfId="156" priority="15">
      <formula>I8&gt;$C8</formula>
    </cfRule>
  </conditionalFormatting>
  <conditionalFormatting sqref="J8">
    <cfRule type="expression" dxfId="155" priority="14">
      <formula>J8&gt;$C8</formula>
    </cfRule>
  </conditionalFormatting>
  <conditionalFormatting sqref="K8">
    <cfRule type="expression" dxfId="154" priority="13">
      <formula>K8&gt;$C8</formula>
    </cfRule>
  </conditionalFormatting>
  <conditionalFormatting sqref="L8">
    <cfRule type="expression" dxfId="153" priority="12">
      <formula>L8&gt;$C8</formula>
    </cfRule>
  </conditionalFormatting>
  <conditionalFormatting sqref="M8">
    <cfRule type="expression" dxfId="152" priority="11">
      <formula>M8&gt;$C8</formula>
    </cfRule>
  </conditionalFormatting>
  <conditionalFormatting sqref="N8">
    <cfRule type="expression" dxfId="151" priority="10">
      <formula>N8&gt;$C8</formula>
    </cfRule>
  </conditionalFormatting>
  <conditionalFormatting sqref="O8">
    <cfRule type="expression" dxfId="150" priority="9">
      <formula>O8&gt;$C8</formula>
    </cfRule>
  </conditionalFormatting>
  <conditionalFormatting sqref="P8">
    <cfRule type="expression" dxfId="149" priority="8">
      <formula>P8&gt;$C8</formula>
    </cfRule>
  </conditionalFormatting>
  <conditionalFormatting sqref="Q8">
    <cfRule type="expression" dxfId="148" priority="7">
      <formula>Q8&gt;$C8</formula>
    </cfRule>
  </conditionalFormatting>
  <conditionalFormatting sqref="R8">
    <cfRule type="expression" dxfId="147" priority="6">
      <formula>R8&gt;$C8</formula>
    </cfRule>
  </conditionalFormatting>
  <conditionalFormatting sqref="S8">
    <cfRule type="expression" dxfId="146" priority="5">
      <formula>S8&gt;$C8</formula>
    </cfRule>
  </conditionalFormatting>
  <conditionalFormatting sqref="T8">
    <cfRule type="expression" dxfId="145" priority="4">
      <formula>T8&gt;$C8</formula>
    </cfRule>
  </conditionalFormatting>
  <conditionalFormatting sqref="U8">
    <cfRule type="expression" dxfId="144" priority="3">
      <formula>U8&gt;$C8</formula>
    </cfRule>
  </conditionalFormatting>
  <conditionalFormatting sqref="V8">
    <cfRule type="expression" dxfId="143" priority="2">
      <formula>V8&gt;$C8</formula>
    </cfRule>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W14"/>
  <sheetViews>
    <sheetView workbookViewId="0">
      <pane xSplit="2" ySplit="5" topLeftCell="C6" activePane="bottomRight" state="frozen"/>
      <selection pane="topRight" activeCell="C1" sqref="C1"/>
      <selection pane="bottomLeft" activeCell="A6" sqref="A6"/>
      <selection pane="bottomRight" activeCell="D6" sqref="D6"/>
    </sheetView>
  </sheetViews>
  <sheetFormatPr defaultRowHeight="15" x14ac:dyDescent="0.25"/>
  <cols>
    <col min="1" max="1" width="6.140625" customWidth="1"/>
    <col min="2" max="2" width="54.85546875" customWidth="1"/>
    <col min="3" max="3" width="9.140625" style="7"/>
    <col min="4" max="23" width="6" customWidth="1"/>
  </cols>
  <sheetData>
    <row r="1" spans="1:23" ht="18.75" x14ac:dyDescent="0.3">
      <c r="A1" s="2" t="str">
        <f>Learners!A1</f>
        <v>5N2747 Chemistry Version 2</v>
      </c>
    </row>
    <row r="2" spans="1:23" x14ac:dyDescent="0.25">
      <c r="D2" s="55" t="str">
        <f>Learners!$C11&amp;", "&amp;Learners!$B11</f>
        <v xml:space="preserve">, </v>
      </c>
      <c r="E2" s="55" t="str">
        <f>Learners!$C12&amp;", "&amp;Learners!$B12</f>
        <v xml:space="preserve">, </v>
      </c>
      <c r="F2" s="55" t="str">
        <f>Learners!$C13&amp;", "&amp;Learners!$B13</f>
        <v xml:space="preserve">, </v>
      </c>
      <c r="G2" s="55" t="str">
        <f>Learners!$C14&amp;", "&amp;Learners!$B14</f>
        <v xml:space="preserve">, </v>
      </c>
      <c r="H2" s="55" t="str">
        <f>Learners!$C15&amp;", "&amp;Learners!$B15</f>
        <v xml:space="preserve">, </v>
      </c>
      <c r="I2" s="55" t="str">
        <f>Learners!$C16&amp;", "&amp;Learners!$B16</f>
        <v xml:space="preserve">, </v>
      </c>
      <c r="J2" s="55" t="str">
        <f>Learners!$C17&amp;", "&amp;Learners!$B17</f>
        <v xml:space="preserve">, </v>
      </c>
      <c r="K2" s="55" t="str">
        <f>Learners!$C18&amp;", "&amp;Learners!$B18</f>
        <v xml:space="preserve">, </v>
      </c>
      <c r="L2" s="55" t="str">
        <f>Learners!$C19&amp;", "&amp;Learners!$B19</f>
        <v xml:space="preserve">, </v>
      </c>
      <c r="M2" s="55" t="str">
        <f>Learners!$C20&amp;", "&amp;Learners!$B20</f>
        <v xml:space="preserve">, </v>
      </c>
      <c r="N2" s="55" t="str">
        <f>Learners!$C21&amp;", "&amp;Learners!$B21</f>
        <v xml:space="preserve">, </v>
      </c>
      <c r="O2" s="55" t="str">
        <f>Learners!$C22&amp;", "&amp;Learners!$B22</f>
        <v xml:space="preserve">, </v>
      </c>
      <c r="P2" s="55" t="str">
        <f>Learners!$C23&amp;", "&amp;Learners!$B23</f>
        <v xml:space="preserve">, </v>
      </c>
      <c r="Q2" s="55" t="str">
        <f>Learners!$C24&amp;", "&amp;Learners!$B24</f>
        <v xml:space="preserve">, </v>
      </c>
      <c r="R2" s="55" t="str">
        <f>Learners!$C25&amp;", "&amp;Learners!$B25</f>
        <v xml:space="preserve">, </v>
      </c>
      <c r="S2" s="55" t="str">
        <f>Learners!$C26&amp;", "&amp;Learners!$B26</f>
        <v xml:space="preserve">, </v>
      </c>
      <c r="T2" s="55" t="str">
        <f>Learners!$C27&amp;", "&amp;Learners!$B27</f>
        <v xml:space="preserve">, </v>
      </c>
      <c r="U2" s="55" t="str">
        <f>Learners!$C28&amp;", "&amp;Learners!$B28</f>
        <v xml:space="preserve">, </v>
      </c>
      <c r="V2" s="55" t="str">
        <f>Learners!$C29&amp;", "&amp;Learners!$B29</f>
        <v xml:space="preserve">, </v>
      </c>
      <c r="W2" s="55" t="str">
        <f>Learners!$C30&amp;", "&amp;Learners!$B30</f>
        <v xml:space="preserve">, </v>
      </c>
    </row>
    <row r="3" spans="1:23" ht="18.75" x14ac:dyDescent="0.3">
      <c r="A3" s="2" t="s">
        <v>48</v>
      </c>
      <c r="D3" s="56"/>
      <c r="E3" s="56"/>
      <c r="F3" s="56"/>
      <c r="G3" s="56"/>
      <c r="H3" s="56"/>
      <c r="I3" s="56"/>
      <c r="J3" s="56"/>
      <c r="K3" s="56"/>
      <c r="L3" s="56"/>
      <c r="M3" s="56"/>
      <c r="N3" s="56"/>
      <c r="O3" s="56"/>
      <c r="P3" s="56"/>
      <c r="Q3" s="56"/>
      <c r="R3" s="56"/>
      <c r="S3" s="56"/>
      <c r="T3" s="56"/>
      <c r="U3" s="56"/>
      <c r="V3" s="56"/>
      <c r="W3" s="56"/>
    </row>
    <row r="4" spans="1:23" x14ac:dyDescent="0.25">
      <c r="D4" s="56"/>
      <c r="E4" s="56"/>
      <c r="F4" s="56"/>
      <c r="G4" s="56"/>
      <c r="H4" s="56"/>
      <c r="I4" s="56"/>
      <c r="J4" s="56"/>
      <c r="K4" s="56"/>
      <c r="L4" s="56"/>
      <c r="M4" s="56"/>
      <c r="N4" s="56"/>
      <c r="O4" s="56"/>
      <c r="P4" s="56"/>
      <c r="Q4" s="56"/>
      <c r="R4" s="56"/>
      <c r="S4" s="56"/>
      <c r="T4" s="56"/>
      <c r="U4" s="56"/>
      <c r="V4" s="56"/>
      <c r="W4" s="56"/>
    </row>
    <row r="5" spans="1:23" ht="30" x14ac:dyDescent="0.25">
      <c r="A5" s="11" t="s">
        <v>11</v>
      </c>
      <c r="B5" s="12"/>
      <c r="C5" s="13" t="s">
        <v>12</v>
      </c>
      <c r="D5" s="57"/>
      <c r="E5" s="57"/>
      <c r="F5" s="57"/>
      <c r="G5" s="57"/>
      <c r="H5" s="57"/>
      <c r="I5" s="57"/>
      <c r="J5" s="57"/>
      <c r="K5" s="57"/>
      <c r="L5" s="57"/>
      <c r="M5" s="57"/>
      <c r="N5" s="57"/>
      <c r="O5" s="57"/>
      <c r="P5" s="57"/>
      <c r="Q5" s="57"/>
      <c r="R5" s="57"/>
      <c r="S5" s="57"/>
      <c r="T5" s="57"/>
      <c r="U5" s="57"/>
      <c r="V5" s="57"/>
      <c r="W5" s="57"/>
    </row>
    <row r="6" spans="1:23" ht="52.5" customHeight="1" x14ac:dyDescent="0.25">
      <c r="A6" s="26" t="s">
        <v>13</v>
      </c>
      <c r="B6" s="8" t="s">
        <v>49</v>
      </c>
      <c r="C6" s="38">
        <v>5</v>
      </c>
      <c r="D6" s="33"/>
      <c r="E6" s="33"/>
      <c r="F6" s="33"/>
      <c r="G6" s="33"/>
      <c r="H6" s="33"/>
      <c r="I6" s="33"/>
      <c r="J6" s="33"/>
      <c r="K6" s="33"/>
      <c r="L6" s="33"/>
      <c r="M6" s="33"/>
      <c r="N6" s="33"/>
      <c r="O6" s="33"/>
      <c r="P6" s="33"/>
      <c r="Q6" s="33"/>
      <c r="R6" s="33"/>
      <c r="S6" s="33"/>
      <c r="T6" s="33"/>
      <c r="U6" s="33"/>
      <c r="V6" s="33"/>
      <c r="W6" s="33"/>
    </row>
    <row r="7" spans="1:23" ht="36.75" customHeight="1" x14ac:dyDescent="0.25">
      <c r="A7" s="26" t="s">
        <v>13</v>
      </c>
      <c r="B7" s="8" t="s">
        <v>50</v>
      </c>
      <c r="C7" s="38">
        <v>5</v>
      </c>
      <c r="D7" s="33"/>
      <c r="E7" s="33"/>
      <c r="F7" s="33"/>
      <c r="G7" s="33"/>
      <c r="H7" s="33"/>
      <c r="I7" s="33"/>
      <c r="J7" s="33"/>
      <c r="K7" s="33"/>
      <c r="L7" s="33"/>
      <c r="M7" s="33"/>
      <c r="N7" s="33"/>
      <c r="O7" s="33"/>
      <c r="P7" s="33"/>
      <c r="Q7" s="33"/>
      <c r="R7" s="33"/>
      <c r="S7" s="33"/>
      <c r="T7" s="33"/>
      <c r="U7" s="33"/>
      <c r="V7" s="33"/>
      <c r="W7" s="33"/>
    </row>
    <row r="8" spans="1:23" ht="39" customHeight="1" x14ac:dyDescent="0.25">
      <c r="A8" s="26" t="s">
        <v>13</v>
      </c>
      <c r="B8" s="8" t="s">
        <v>51</v>
      </c>
      <c r="C8" s="38">
        <v>5</v>
      </c>
      <c r="D8" s="33"/>
      <c r="E8" s="33"/>
      <c r="F8" s="33"/>
      <c r="G8" s="33"/>
      <c r="H8" s="33"/>
      <c r="I8" s="33"/>
      <c r="J8" s="33"/>
      <c r="K8" s="33"/>
      <c r="L8" s="33"/>
      <c r="M8" s="33"/>
      <c r="N8" s="33"/>
      <c r="O8" s="33"/>
      <c r="P8" s="33"/>
      <c r="Q8" s="33"/>
      <c r="R8" s="33"/>
      <c r="S8" s="33"/>
      <c r="T8" s="33"/>
      <c r="U8" s="33"/>
      <c r="V8" s="33"/>
      <c r="W8" s="33"/>
    </row>
    <row r="9" spans="1:23" ht="26.25" customHeight="1" x14ac:dyDescent="0.25">
      <c r="A9" s="26" t="s">
        <v>13</v>
      </c>
      <c r="B9" s="8" t="s">
        <v>52</v>
      </c>
      <c r="C9" s="38">
        <v>5</v>
      </c>
      <c r="D9" s="33"/>
      <c r="E9" s="33"/>
      <c r="F9" s="33"/>
      <c r="G9" s="33"/>
      <c r="H9" s="33"/>
      <c r="I9" s="33"/>
      <c r="J9" s="33"/>
      <c r="K9" s="33"/>
      <c r="L9" s="33"/>
      <c r="M9" s="33"/>
      <c r="N9" s="33"/>
      <c r="O9" s="33"/>
      <c r="P9" s="33"/>
      <c r="Q9" s="33"/>
      <c r="R9" s="33"/>
      <c r="S9" s="33"/>
      <c r="T9" s="33"/>
      <c r="U9" s="33"/>
      <c r="V9" s="33"/>
      <c r="W9" s="33"/>
    </row>
    <row r="10" spans="1:23" ht="39.75" customHeight="1" x14ac:dyDescent="0.25">
      <c r="A10" s="26" t="s">
        <v>13</v>
      </c>
      <c r="B10" s="8" t="s">
        <v>53</v>
      </c>
      <c r="C10" s="38">
        <v>5</v>
      </c>
      <c r="D10" s="33"/>
      <c r="E10" s="33"/>
      <c r="F10" s="33"/>
      <c r="G10" s="33"/>
      <c r="H10" s="33"/>
      <c r="I10" s="33"/>
      <c r="J10" s="33"/>
      <c r="K10" s="33"/>
      <c r="L10" s="33"/>
      <c r="M10" s="33"/>
      <c r="N10" s="33"/>
      <c r="O10" s="33"/>
      <c r="P10" s="33"/>
      <c r="Q10" s="33"/>
      <c r="R10" s="33"/>
      <c r="S10" s="33"/>
      <c r="T10" s="33"/>
      <c r="U10" s="33"/>
      <c r="V10" s="33"/>
      <c r="W10" s="33"/>
    </row>
    <row r="11" spans="1:23" x14ac:dyDescent="0.25">
      <c r="A11" s="9" t="s">
        <v>14</v>
      </c>
      <c r="B11" s="9"/>
      <c r="C11" s="10">
        <f t="shared" ref="C11:W11" si="0">SUM(C6:C10)</f>
        <v>25</v>
      </c>
      <c r="D11" s="10">
        <f t="shared" si="0"/>
        <v>0</v>
      </c>
      <c r="E11" s="10">
        <f t="shared" si="0"/>
        <v>0</v>
      </c>
      <c r="F11" s="10">
        <f t="shared" si="0"/>
        <v>0</v>
      </c>
      <c r="G11" s="10">
        <f t="shared" si="0"/>
        <v>0</v>
      </c>
      <c r="H11" s="10">
        <f t="shared" si="0"/>
        <v>0</v>
      </c>
      <c r="I11" s="10">
        <f t="shared" si="0"/>
        <v>0</v>
      </c>
      <c r="J11" s="10">
        <f t="shared" si="0"/>
        <v>0</v>
      </c>
      <c r="K11" s="10">
        <f t="shared" si="0"/>
        <v>0</v>
      </c>
      <c r="L11" s="10">
        <f t="shared" si="0"/>
        <v>0</v>
      </c>
      <c r="M11" s="10">
        <f t="shared" si="0"/>
        <v>0</v>
      </c>
      <c r="N11" s="10">
        <f t="shared" si="0"/>
        <v>0</v>
      </c>
      <c r="O11" s="10">
        <f t="shared" si="0"/>
        <v>0</v>
      </c>
      <c r="P11" s="10">
        <f t="shared" si="0"/>
        <v>0</v>
      </c>
      <c r="Q11" s="10">
        <f t="shared" si="0"/>
        <v>0</v>
      </c>
      <c r="R11" s="10">
        <f t="shared" si="0"/>
        <v>0</v>
      </c>
      <c r="S11" s="10">
        <f t="shared" si="0"/>
        <v>0</v>
      </c>
      <c r="T11" s="10">
        <f t="shared" si="0"/>
        <v>0</v>
      </c>
      <c r="U11" s="10">
        <f t="shared" si="0"/>
        <v>0</v>
      </c>
      <c r="V11" s="10">
        <f t="shared" si="0"/>
        <v>0</v>
      </c>
      <c r="W11" s="10">
        <f t="shared" si="0"/>
        <v>0</v>
      </c>
    </row>
    <row r="13" spans="1:23" x14ac:dyDescent="0.25">
      <c r="A13" t="s">
        <v>15</v>
      </c>
      <c r="B13" t="s">
        <v>16</v>
      </c>
    </row>
    <row r="14" spans="1:23" x14ac:dyDescent="0.25">
      <c r="B14" t="s">
        <v>17</v>
      </c>
    </row>
  </sheetData>
  <sheetProtection algorithmName="SHA-512" hashValue="MJ2IBkDM8lAD/xWmn80ualSP/6ZA/LazkIUYoKYE2HOQGCxbebHK2JtfesvBjNmDxgfuHwzmAQdy1Xfpmg32TA==" saltValue="dyK0J1b8YLIknV3jGOgu1Q==" spinCount="100000" sheet="1" objects="1" scenarios="1" selectLockedCells="1"/>
  <mergeCells count="20">
    <mergeCell ref="M2:M5"/>
    <mergeCell ref="N2:N5"/>
    <mergeCell ref="D2:D5"/>
    <mergeCell ref="E2:E5"/>
    <mergeCell ref="F2:F5"/>
    <mergeCell ref="G2:G5"/>
    <mergeCell ref="H2:H5"/>
    <mergeCell ref="I2:I5"/>
    <mergeCell ref="J2:J5"/>
    <mergeCell ref="K2:K5"/>
    <mergeCell ref="L2:L5"/>
    <mergeCell ref="O2:O5"/>
    <mergeCell ref="V2:V5"/>
    <mergeCell ref="W2:W5"/>
    <mergeCell ref="P2:P5"/>
    <mergeCell ref="Q2:Q5"/>
    <mergeCell ref="R2:R5"/>
    <mergeCell ref="S2:S5"/>
    <mergeCell ref="T2:T5"/>
    <mergeCell ref="U2:U5"/>
  </mergeCells>
  <conditionalFormatting sqref="D6">
    <cfRule type="expression" dxfId="142" priority="220">
      <formula>D6&gt;$C6</formula>
    </cfRule>
  </conditionalFormatting>
  <conditionalFormatting sqref="W6">
    <cfRule type="expression" dxfId="141" priority="201">
      <formula>W6&gt;$C6</formula>
    </cfRule>
  </conditionalFormatting>
  <conditionalFormatting sqref="E6">
    <cfRule type="expression" dxfId="140" priority="219">
      <formula>E6&gt;$C6</formula>
    </cfRule>
  </conditionalFormatting>
  <conditionalFormatting sqref="F6">
    <cfRule type="expression" dxfId="139" priority="218">
      <formula>F6&gt;$C6</formula>
    </cfRule>
  </conditionalFormatting>
  <conditionalFormatting sqref="G6">
    <cfRule type="expression" dxfId="138" priority="217">
      <formula>G6&gt;$C6</formula>
    </cfRule>
  </conditionalFormatting>
  <conditionalFormatting sqref="H6">
    <cfRule type="expression" dxfId="137" priority="216">
      <formula>H6&gt;$C6</formula>
    </cfRule>
  </conditionalFormatting>
  <conditionalFormatting sqref="I6">
    <cfRule type="expression" dxfId="136" priority="215">
      <formula>I6&gt;$C6</formula>
    </cfRule>
  </conditionalFormatting>
  <conditionalFormatting sqref="J6">
    <cfRule type="expression" dxfId="135" priority="214">
      <formula>J6&gt;$C6</formula>
    </cfRule>
  </conditionalFormatting>
  <conditionalFormatting sqref="K6">
    <cfRule type="expression" dxfId="134" priority="213">
      <formula>K6&gt;$C6</formula>
    </cfRule>
  </conditionalFormatting>
  <conditionalFormatting sqref="L6">
    <cfRule type="expression" dxfId="133" priority="212">
      <formula>L6&gt;$C6</formula>
    </cfRule>
  </conditionalFormatting>
  <conditionalFormatting sqref="M6">
    <cfRule type="expression" dxfId="132" priority="211">
      <formula>M6&gt;$C6</formula>
    </cfRule>
  </conditionalFormatting>
  <conditionalFormatting sqref="N6">
    <cfRule type="expression" dxfId="131" priority="210">
      <formula>N6&gt;$C6</formula>
    </cfRule>
  </conditionalFormatting>
  <conditionalFormatting sqref="O6">
    <cfRule type="expression" dxfId="130" priority="209">
      <formula>O6&gt;$C6</formula>
    </cfRule>
  </conditionalFormatting>
  <conditionalFormatting sqref="P6">
    <cfRule type="expression" dxfId="129" priority="208">
      <formula>P6&gt;$C6</formula>
    </cfRule>
  </conditionalFormatting>
  <conditionalFormatting sqref="Q6">
    <cfRule type="expression" dxfId="128" priority="207">
      <formula>Q6&gt;$C6</formula>
    </cfRule>
  </conditionalFormatting>
  <conditionalFormatting sqref="R6">
    <cfRule type="expression" dxfId="127" priority="206">
      <formula>R6&gt;$C6</formula>
    </cfRule>
  </conditionalFormatting>
  <conditionalFormatting sqref="S6">
    <cfRule type="expression" dxfId="126" priority="205">
      <formula>S6&gt;$C6</formula>
    </cfRule>
  </conditionalFormatting>
  <conditionalFormatting sqref="T6">
    <cfRule type="expression" dxfId="125" priority="204">
      <formula>T6&gt;$C6</formula>
    </cfRule>
  </conditionalFormatting>
  <conditionalFormatting sqref="U6">
    <cfRule type="expression" dxfId="124" priority="203">
      <formula>U6&gt;$C6</formula>
    </cfRule>
  </conditionalFormatting>
  <conditionalFormatting sqref="V6">
    <cfRule type="expression" dxfId="123" priority="202">
      <formula>V6&gt;$C6</formula>
    </cfRule>
  </conditionalFormatting>
  <conditionalFormatting sqref="D7">
    <cfRule type="expression" dxfId="122" priority="160">
      <formula>D7&gt;$C7</formula>
    </cfRule>
  </conditionalFormatting>
  <conditionalFormatting sqref="W7">
    <cfRule type="expression" dxfId="121" priority="141">
      <formula>W7&gt;$C7</formula>
    </cfRule>
  </conditionalFormatting>
  <conditionalFormatting sqref="E7">
    <cfRule type="expression" dxfId="120" priority="159">
      <formula>E7&gt;$C7</formula>
    </cfRule>
  </conditionalFormatting>
  <conditionalFormatting sqref="F7">
    <cfRule type="expression" dxfId="119" priority="158">
      <formula>F7&gt;$C7</formula>
    </cfRule>
  </conditionalFormatting>
  <conditionalFormatting sqref="G7">
    <cfRule type="expression" dxfId="118" priority="157">
      <formula>G7&gt;$C7</formula>
    </cfRule>
  </conditionalFormatting>
  <conditionalFormatting sqref="H7">
    <cfRule type="expression" dxfId="117" priority="156">
      <formula>H7&gt;$C7</formula>
    </cfRule>
  </conditionalFormatting>
  <conditionalFormatting sqref="I7">
    <cfRule type="expression" dxfId="116" priority="155">
      <formula>I7&gt;$C7</formula>
    </cfRule>
  </conditionalFormatting>
  <conditionalFormatting sqref="J7">
    <cfRule type="expression" dxfId="115" priority="154">
      <formula>J7&gt;$C7</formula>
    </cfRule>
  </conditionalFormatting>
  <conditionalFormatting sqref="K7">
    <cfRule type="expression" dxfId="114" priority="153">
      <formula>K7&gt;$C7</formula>
    </cfRule>
  </conditionalFormatting>
  <conditionalFormatting sqref="L7">
    <cfRule type="expression" dxfId="113" priority="152">
      <formula>L7&gt;$C7</formula>
    </cfRule>
  </conditionalFormatting>
  <conditionalFormatting sqref="M7">
    <cfRule type="expression" dxfId="112" priority="151">
      <formula>M7&gt;$C7</formula>
    </cfRule>
  </conditionalFormatting>
  <conditionalFormatting sqref="N7">
    <cfRule type="expression" dxfId="111" priority="150">
      <formula>N7&gt;$C7</formula>
    </cfRule>
  </conditionalFormatting>
  <conditionalFormatting sqref="O7">
    <cfRule type="expression" dxfId="110" priority="149">
      <formula>O7&gt;$C7</formula>
    </cfRule>
  </conditionalFormatting>
  <conditionalFormatting sqref="P7">
    <cfRule type="expression" dxfId="109" priority="148">
      <formula>P7&gt;$C7</formula>
    </cfRule>
  </conditionalFormatting>
  <conditionalFormatting sqref="Q7">
    <cfRule type="expression" dxfId="108" priority="147">
      <formula>Q7&gt;$C7</formula>
    </cfRule>
  </conditionalFormatting>
  <conditionalFormatting sqref="R7">
    <cfRule type="expression" dxfId="107" priority="146">
      <formula>R7&gt;$C7</formula>
    </cfRule>
  </conditionalFormatting>
  <conditionalFormatting sqref="S7">
    <cfRule type="expression" dxfId="106" priority="145">
      <formula>S7&gt;$C7</formula>
    </cfRule>
  </conditionalFormatting>
  <conditionalFormatting sqref="T7">
    <cfRule type="expression" dxfId="105" priority="144">
      <formula>T7&gt;$C7</formula>
    </cfRule>
  </conditionalFormatting>
  <conditionalFormatting sqref="U7">
    <cfRule type="expression" dxfId="104" priority="143">
      <formula>U7&gt;$C7</formula>
    </cfRule>
  </conditionalFormatting>
  <conditionalFormatting sqref="V7">
    <cfRule type="expression" dxfId="103" priority="142">
      <formula>V7&gt;$C7</formula>
    </cfRule>
  </conditionalFormatting>
  <conditionalFormatting sqref="D8">
    <cfRule type="expression" dxfId="102" priority="140">
      <formula>D8&gt;$C8</formula>
    </cfRule>
  </conditionalFormatting>
  <conditionalFormatting sqref="W8">
    <cfRule type="expression" dxfId="101" priority="121">
      <formula>W8&gt;$C8</formula>
    </cfRule>
  </conditionalFormatting>
  <conditionalFormatting sqref="E8">
    <cfRule type="expression" dxfId="100" priority="139">
      <formula>E8&gt;$C8</formula>
    </cfRule>
  </conditionalFormatting>
  <conditionalFormatting sqref="F8">
    <cfRule type="expression" dxfId="99" priority="138">
      <formula>F8&gt;$C8</formula>
    </cfRule>
  </conditionalFormatting>
  <conditionalFormatting sqref="G8">
    <cfRule type="expression" dxfId="98" priority="137">
      <formula>G8&gt;$C8</formula>
    </cfRule>
  </conditionalFormatting>
  <conditionalFormatting sqref="H8">
    <cfRule type="expression" dxfId="97" priority="136">
      <formula>H8&gt;$C8</formula>
    </cfRule>
  </conditionalFormatting>
  <conditionalFormatting sqref="I8">
    <cfRule type="expression" dxfId="96" priority="135">
      <formula>I8&gt;$C8</formula>
    </cfRule>
  </conditionalFormatting>
  <conditionalFormatting sqref="J8">
    <cfRule type="expression" dxfId="95" priority="134">
      <formula>J8&gt;$C8</formula>
    </cfRule>
  </conditionalFormatting>
  <conditionalFormatting sqref="K8">
    <cfRule type="expression" dxfId="94" priority="133">
      <formula>K8&gt;$C8</formula>
    </cfRule>
  </conditionalFormatting>
  <conditionalFormatting sqref="L8">
    <cfRule type="expression" dxfId="93" priority="132">
      <formula>L8&gt;$C8</formula>
    </cfRule>
  </conditionalFormatting>
  <conditionalFormatting sqref="M8">
    <cfRule type="expression" dxfId="92" priority="131">
      <formula>M8&gt;$C8</formula>
    </cfRule>
  </conditionalFormatting>
  <conditionalFormatting sqref="N8">
    <cfRule type="expression" dxfId="91" priority="130">
      <formula>N8&gt;$C8</formula>
    </cfRule>
  </conditionalFormatting>
  <conditionalFormatting sqref="O8">
    <cfRule type="expression" dxfId="90" priority="129">
      <formula>O8&gt;$C8</formula>
    </cfRule>
  </conditionalFormatting>
  <conditionalFormatting sqref="P8">
    <cfRule type="expression" dxfId="89" priority="128">
      <formula>P8&gt;$C8</formula>
    </cfRule>
  </conditionalFormatting>
  <conditionalFormatting sqref="Q8">
    <cfRule type="expression" dxfId="88" priority="127">
      <formula>Q8&gt;$C8</formula>
    </cfRule>
  </conditionalFormatting>
  <conditionalFormatting sqref="R8">
    <cfRule type="expression" dxfId="87" priority="126">
      <formula>R8&gt;$C8</formula>
    </cfRule>
  </conditionalFormatting>
  <conditionalFormatting sqref="S8">
    <cfRule type="expression" dxfId="86" priority="125">
      <formula>S8&gt;$C8</formula>
    </cfRule>
  </conditionalFormatting>
  <conditionalFormatting sqref="T8">
    <cfRule type="expression" dxfId="85" priority="124">
      <formula>T8&gt;$C8</formula>
    </cfRule>
  </conditionalFormatting>
  <conditionalFormatting sqref="U8">
    <cfRule type="expression" dxfId="84" priority="123">
      <formula>U8&gt;$C8</formula>
    </cfRule>
  </conditionalFormatting>
  <conditionalFormatting sqref="V8">
    <cfRule type="expression" dxfId="83" priority="122">
      <formula>V8&gt;$C8</formula>
    </cfRule>
  </conditionalFormatting>
  <conditionalFormatting sqref="D9">
    <cfRule type="expression" dxfId="82" priority="120">
      <formula>D9&gt;$C9</formula>
    </cfRule>
  </conditionalFormatting>
  <conditionalFormatting sqref="W9">
    <cfRule type="expression" dxfId="81" priority="101">
      <formula>W9&gt;$C9</formula>
    </cfRule>
  </conditionalFormatting>
  <conditionalFormatting sqref="E9">
    <cfRule type="expression" dxfId="80" priority="119">
      <formula>E9&gt;$C9</formula>
    </cfRule>
  </conditionalFormatting>
  <conditionalFormatting sqref="F9">
    <cfRule type="expression" dxfId="79" priority="118">
      <formula>F9&gt;$C9</formula>
    </cfRule>
  </conditionalFormatting>
  <conditionalFormatting sqref="G9">
    <cfRule type="expression" dxfId="78" priority="117">
      <formula>G9&gt;$C9</formula>
    </cfRule>
  </conditionalFormatting>
  <conditionalFormatting sqref="H9">
    <cfRule type="expression" dxfId="77" priority="116">
      <formula>H9&gt;$C9</formula>
    </cfRule>
  </conditionalFormatting>
  <conditionalFormatting sqref="I9">
    <cfRule type="expression" dxfId="76" priority="115">
      <formula>I9&gt;$C9</formula>
    </cfRule>
  </conditionalFormatting>
  <conditionalFormatting sqref="J9">
    <cfRule type="expression" dxfId="75" priority="114">
      <formula>J9&gt;$C9</formula>
    </cfRule>
  </conditionalFormatting>
  <conditionalFormatting sqref="K9">
    <cfRule type="expression" dxfId="74" priority="113">
      <formula>K9&gt;$C9</formula>
    </cfRule>
  </conditionalFormatting>
  <conditionalFormatting sqref="L9">
    <cfRule type="expression" dxfId="73" priority="112">
      <formula>L9&gt;$C9</formula>
    </cfRule>
  </conditionalFormatting>
  <conditionalFormatting sqref="M9">
    <cfRule type="expression" dxfId="72" priority="111">
      <formula>M9&gt;$C9</formula>
    </cfRule>
  </conditionalFormatting>
  <conditionalFormatting sqref="N9">
    <cfRule type="expression" dxfId="71" priority="110">
      <formula>N9&gt;$C9</formula>
    </cfRule>
  </conditionalFormatting>
  <conditionalFormatting sqref="O9">
    <cfRule type="expression" dxfId="70" priority="109">
      <formula>O9&gt;$C9</formula>
    </cfRule>
  </conditionalFormatting>
  <conditionalFormatting sqref="P9">
    <cfRule type="expression" dxfId="69" priority="108">
      <formula>P9&gt;$C9</formula>
    </cfRule>
  </conditionalFormatting>
  <conditionalFormatting sqref="Q9">
    <cfRule type="expression" dxfId="68" priority="107">
      <formula>Q9&gt;$C9</formula>
    </cfRule>
  </conditionalFormatting>
  <conditionalFormatting sqref="R9">
    <cfRule type="expression" dxfId="67" priority="106">
      <formula>R9&gt;$C9</formula>
    </cfRule>
  </conditionalFormatting>
  <conditionalFormatting sqref="S9">
    <cfRule type="expression" dxfId="66" priority="105">
      <formula>S9&gt;$C9</formula>
    </cfRule>
  </conditionalFormatting>
  <conditionalFormatting sqref="T9">
    <cfRule type="expression" dxfId="65" priority="104">
      <formula>T9&gt;$C9</formula>
    </cfRule>
  </conditionalFormatting>
  <conditionalFormatting sqref="U9">
    <cfRule type="expression" dxfId="64" priority="103">
      <formula>U9&gt;$C9</formula>
    </cfRule>
  </conditionalFormatting>
  <conditionalFormatting sqref="V9">
    <cfRule type="expression" dxfId="63" priority="102">
      <formula>V9&gt;$C9</formula>
    </cfRule>
  </conditionalFormatting>
  <conditionalFormatting sqref="D10">
    <cfRule type="expression" dxfId="62" priority="100">
      <formula>D10&gt;$C10</formula>
    </cfRule>
  </conditionalFormatting>
  <conditionalFormatting sqref="W10">
    <cfRule type="expression" dxfId="61" priority="81">
      <formula>W10&gt;$C10</formula>
    </cfRule>
  </conditionalFormatting>
  <conditionalFormatting sqref="E10">
    <cfRule type="expression" dxfId="60" priority="99">
      <formula>E10&gt;$C10</formula>
    </cfRule>
  </conditionalFormatting>
  <conditionalFormatting sqref="F10">
    <cfRule type="expression" dxfId="59" priority="98">
      <formula>F10&gt;$C10</formula>
    </cfRule>
  </conditionalFormatting>
  <conditionalFormatting sqref="G10">
    <cfRule type="expression" dxfId="58" priority="97">
      <formula>G10&gt;$C10</formula>
    </cfRule>
  </conditionalFormatting>
  <conditionalFormatting sqref="H10">
    <cfRule type="expression" dxfId="57" priority="96">
      <formula>H10&gt;$C10</formula>
    </cfRule>
  </conditionalFormatting>
  <conditionalFormatting sqref="I10">
    <cfRule type="expression" dxfId="56" priority="95">
      <formula>I10&gt;$C10</formula>
    </cfRule>
  </conditionalFormatting>
  <conditionalFormatting sqref="J10">
    <cfRule type="expression" dxfId="55" priority="94">
      <formula>J10&gt;$C10</formula>
    </cfRule>
  </conditionalFormatting>
  <conditionalFormatting sqref="K10">
    <cfRule type="expression" dxfId="54" priority="93">
      <formula>K10&gt;$C10</formula>
    </cfRule>
  </conditionalFormatting>
  <conditionalFormatting sqref="L10">
    <cfRule type="expression" dxfId="53" priority="92">
      <formula>L10&gt;$C10</formula>
    </cfRule>
  </conditionalFormatting>
  <conditionalFormatting sqref="M10">
    <cfRule type="expression" dxfId="52" priority="91">
      <formula>M10&gt;$C10</formula>
    </cfRule>
  </conditionalFormatting>
  <conditionalFormatting sqref="N10">
    <cfRule type="expression" dxfId="51" priority="90">
      <formula>N10&gt;$C10</formula>
    </cfRule>
  </conditionalFormatting>
  <conditionalFormatting sqref="O10">
    <cfRule type="expression" dxfId="50" priority="89">
      <formula>O10&gt;$C10</formula>
    </cfRule>
  </conditionalFormatting>
  <conditionalFormatting sqref="P10">
    <cfRule type="expression" dxfId="49" priority="88">
      <formula>P10&gt;$C10</formula>
    </cfRule>
  </conditionalFormatting>
  <conditionalFormatting sqref="Q10">
    <cfRule type="expression" dxfId="48" priority="87">
      <formula>Q10&gt;$C10</formula>
    </cfRule>
  </conditionalFormatting>
  <conditionalFormatting sqref="R10">
    <cfRule type="expression" dxfId="47" priority="86">
      <formula>R10&gt;$C10</formula>
    </cfRule>
  </conditionalFormatting>
  <conditionalFormatting sqref="S10">
    <cfRule type="expression" dxfId="46" priority="85">
      <formula>S10&gt;$C10</formula>
    </cfRule>
  </conditionalFormatting>
  <conditionalFormatting sqref="T10">
    <cfRule type="expression" dxfId="45" priority="84">
      <formula>T10&gt;$C10</formula>
    </cfRule>
  </conditionalFormatting>
  <conditionalFormatting sqref="U10">
    <cfRule type="expression" dxfId="44" priority="83">
      <formula>U10&gt;$C10</formula>
    </cfRule>
  </conditionalFormatting>
  <conditionalFormatting sqref="V10">
    <cfRule type="expression" dxfId="43" priority="82">
      <formula>V10&gt;$C10</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W12"/>
  <sheetViews>
    <sheetView workbookViewId="0">
      <pane xSplit="2" ySplit="5" topLeftCell="C6" activePane="bottomRight" state="frozen"/>
      <selection pane="topRight" activeCell="C1" sqref="C1"/>
      <selection pane="bottomLeft" activeCell="A6" sqref="A6"/>
      <selection pane="bottomRight" activeCell="D7" sqref="D7"/>
    </sheetView>
  </sheetViews>
  <sheetFormatPr defaultRowHeight="15" x14ac:dyDescent="0.25"/>
  <cols>
    <col min="1" max="1" width="6.140625" customWidth="1"/>
    <col min="2" max="2" width="57.7109375" customWidth="1"/>
    <col min="3" max="3" width="9.140625" style="7"/>
    <col min="4" max="23" width="6" customWidth="1"/>
  </cols>
  <sheetData>
    <row r="1" spans="1:23" ht="18.75" x14ac:dyDescent="0.3">
      <c r="A1" s="2" t="str">
        <f>Learners!A1</f>
        <v>5N2747 Chemistry Version 2</v>
      </c>
    </row>
    <row r="2" spans="1:23" x14ac:dyDescent="0.25">
      <c r="D2" s="55" t="str">
        <f>Learners!$C11&amp;", "&amp;Learners!$B11</f>
        <v xml:space="preserve">, </v>
      </c>
      <c r="E2" s="55" t="str">
        <f>Learners!$C12&amp;", "&amp;Learners!$B12</f>
        <v xml:space="preserve">, </v>
      </c>
      <c r="F2" s="55" t="str">
        <f>Learners!$C13&amp;", "&amp;Learners!$B13</f>
        <v xml:space="preserve">, </v>
      </c>
      <c r="G2" s="55" t="str">
        <f>Learners!$C14&amp;", "&amp;Learners!$B14</f>
        <v xml:space="preserve">, </v>
      </c>
      <c r="H2" s="55" t="str">
        <f>Learners!$C15&amp;", "&amp;Learners!$B15</f>
        <v xml:space="preserve">, </v>
      </c>
      <c r="I2" s="55" t="str">
        <f>Learners!$C16&amp;", "&amp;Learners!$B16</f>
        <v xml:space="preserve">, </v>
      </c>
      <c r="J2" s="55" t="str">
        <f>Learners!$C17&amp;", "&amp;Learners!$B17</f>
        <v xml:space="preserve">, </v>
      </c>
      <c r="K2" s="55" t="str">
        <f>Learners!$C18&amp;", "&amp;Learners!$B18</f>
        <v xml:space="preserve">, </v>
      </c>
      <c r="L2" s="55" t="str">
        <f>Learners!$C19&amp;", "&amp;Learners!$B19</f>
        <v xml:space="preserve">, </v>
      </c>
      <c r="M2" s="55" t="str">
        <f>Learners!$C20&amp;", "&amp;Learners!$B20</f>
        <v xml:space="preserve">, </v>
      </c>
      <c r="N2" s="55" t="str">
        <f>Learners!$C21&amp;", "&amp;Learners!$B21</f>
        <v xml:space="preserve">, </v>
      </c>
      <c r="O2" s="55" t="str">
        <f>Learners!$C22&amp;", "&amp;Learners!$B22</f>
        <v xml:space="preserve">, </v>
      </c>
      <c r="P2" s="55" t="str">
        <f>Learners!$C23&amp;", "&amp;Learners!$B23</f>
        <v xml:space="preserve">, </v>
      </c>
      <c r="Q2" s="55" t="str">
        <f>Learners!$C24&amp;", "&amp;Learners!$B24</f>
        <v xml:space="preserve">, </v>
      </c>
      <c r="R2" s="55" t="str">
        <f>Learners!$C25&amp;", "&amp;Learners!$B25</f>
        <v xml:space="preserve">, </v>
      </c>
      <c r="S2" s="55" t="str">
        <f>Learners!$C26&amp;", "&amp;Learners!$B26</f>
        <v xml:space="preserve">, </v>
      </c>
      <c r="T2" s="55" t="str">
        <f>Learners!$C27&amp;", "&amp;Learners!$B27</f>
        <v xml:space="preserve">, </v>
      </c>
      <c r="U2" s="55" t="str">
        <f>Learners!$C28&amp;", "&amp;Learners!$B28</f>
        <v xml:space="preserve">, </v>
      </c>
      <c r="V2" s="55" t="str">
        <f>Learners!$C29&amp;", "&amp;Learners!$B29</f>
        <v xml:space="preserve">, </v>
      </c>
      <c r="W2" s="55" t="str">
        <f>Learners!$C30&amp;", "&amp;Learners!$B30</f>
        <v xml:space="preserve">, </v>
      </c>
    </row>
    <row r="3" spans="1:23" ht="18.75" x14ac:dyDescent="0.3">
      <c r="A3" s="2" t="s">
        <v>54</v>
      </c>
      <c r="D3" s="56"/>
      <c r="E3" s="56"/>
      <c r="F3" s="56"/>
      <c r="G3" s="56"/>
      <c r="H3" s="56"/>
      <c r="I3" s="56"/>
      <c r="J3" s="56"/>
      <c r="K3" s="56"/>
      <c r="L3" s="56"/>
      <c r="M3" s="56"/>
      <c r="N3" s="56"/>
      <c r="O3" s="56"/>
      <c r="P3" s="56"/>
      <c r="Q3" s="56"/>
      <c r="R3" s="56"/>
      <c r="S3" s="56"/>
      <c r="T3" s="56"/>
      <c r="U3" s="56"/>
      <c r="V3" s="56"/>
      <c r="W3" s="56"/>
    </row>
    <row r="4" spans="1:23" x14ac:dyDescent="0.25">
      <c r="D4" s="56"/>
      <c r="E4" s="56"/>
      <c r="F4" s="56"/>
      <c r="G4" s="56"/>
      <c r="H4" s="56"/>
      <c r="I4" s="56"/>
      <c r="J4" s="56"/>
      <c r="K4" s="56"/>
      <c r="L4" s="56"/>
      <c r="M4" s="56"/>
      <c r="N4" s="56"/>
      <c r="O4" s="56"/>
      <c r="P4" s="56"/>
      <c r="Q4" s="56"/>
      <c r="R4" s="56"/>
      <c r="S4" s="56"/>
      <c r="T4" s="56"/>
      <c r="U4" s="56"/>
      <c r="V4" s="56"/>
      <c r="W4" s="56"/>
    </row>
    <row r="5" spans="1:23" ht="30" x14ac:dyDescent="0.25">
      <c r="A5" s="11" t="s">
        <v>11</v>
      </c>
      <c r="B5" s="12"/>
      <c r="C5" s="13" t="s">
        <v>12</v>
      </c>
      <c r="D5" s="57"/>
      <c r="E5" s="57"/>
      <c r="F5" s="57"/>
      <c r="G5" s="57"/>
      <c r="H5" s="57"/>
      <c r="I5" s="57"/>
      <c r="J5" s="57"/>
      <c r="K5" s="57"/>
      <c r="L5" s="57"/>
      <c r="M5" s="57"/>
      <c r="N5" s="57"/>
      <c r="O5" s="57"/>
      <c r="P5" s="57"/>
      <c r="Q5" s="57"/>
      <c r="R5" s="57"/>
      <c r="S5" s="57"/>
      <c r="T5" s="57"/>
      <c r="U5" s="57"/>
      <c r="V5" s="57"/>
      <c r="W5" s="57"/>
    </row>
    <row r="6" spans="1:23" ht="27" customHeight="1" x14ac:dyDescent="0.25">
      <c r="A6" s="22" t="s">
        <v>55</v>
      </c>
      <c r="B6" s="23"/>
      <c r="C6" s="37"/>
      <c r="D6" s="25"/>
      <c r="E6" s="25"/>
      <c r="F6" s="25"/>
      <c r="G6" s="25"/>
      <c r="H6" s="25"/>
      <c r="I6" s="25"/>
      <c r="J6" s="25"/>
      <c r="K6" s="25"/>
      <c r="L6" s="25"/>
      <c r="M6" s="25"/>
      <c r="N6" s="25"/>
      <c r="O6" s="25"/>
      <c r="P6" s="25"/>
      <c r="Q6" s="25"/>
      <c r="R6" s="25"/>
      <c r="S6" s="25"/>
      <c r="T6" s="25"/>
      <c r="U6" s="25"/>
      <c r="V6" s="25"/>
      <c r="W6" s="25"/>
    </row>
    <row r="7" spans="1:23" s="43" customFormat="1" ht="67.5" customHeight="1" x14ac:dyDescent="0.25">
      <c r="A7" s="36" t="s">
        <v>58</v>
      </c>
      <c r="B7" s="8" t="s">
        <v>56</v>
      </c>
      <c r="C7" s="41">
        <v>15</v>
      </c>
      <c r="D7" s="42"/>
      <c r="E7" s="42"/>
      <c r="F7" s="42"/>
      <c r="G7" s="42"/>
      <c r="H7" s="42"/>
      <c r="I7" s="42"/>
      <c r="J7" s="42"/>
      <c r="K7" s="42"/>
      <c r="L7" s="42"/>
      <c r="M7" s="42"/>
      <c r="N7" s="42"/>
      <c r="O7" s="42"/>
      <c r="P7" s="42"/>
      <c r="Q7" s="42"/>
      <c r="R7" s="42"/>
      <c r="S7" s="42"/>
      <c r="T7" s="42"/>
      <c r="U7" s="42"/>
      <c r="V7" s="42"/>
      <c r="W7" s="42"/>
    </row>
    <row r="8" spans="1:23" s="7" customFormat="1" ht="39" customHeight="1" x14ac:dyDescent="0.25">
      <c r="A8" s="39" t="s">
        <v>57</v>
      </c>
      <c r="B8" s="40" t="s">
        <v>59</v>
      </c>
      <c r="C8" s="38">
        <v>10</v>
      </c>
      <c r="D8" s="33"/>
      <c r="E8" s="33"/>
      <c r="F8" s="33"/>
      <c r="G8" s="33"/>
      <c r="H8" s="33"/>
      <c r="I8" s="33"/>
      <c r="J8" s="33"/>
      <c r="K8" s="33"/>
      <c r="L8" s="33"/>
      <c r="M8" s="33"/>
      <c r="N8" s="33"/>
      <c r="O8" s="33"/>
      <c r="P8" s="33"/>
      <c r="Q8" s="33"/>
      <c r="R8" s="33"/>
      <c r="S8" s="33"/>
      <c r="T8" s="33"/>
      <c r="U8" s="33"/>
      <c r="V8" s="33"/>
      <c r="W8" s="33"/>
    </row>
    <row r="9" spans="1:23" x14ac:dyDescent="0.25">
      <c r="A9" s="9" t="s">
        <v>14</v>
      </c>
      <c r="B9" s="9"/>
      <c r="C9" s="10">
        <f t="shared" ref="C9:W9" si="0">SUM(C6:C8)</f>
        <v>25</v>
      </c>
      <c r="D9" s="10">
        <f t="shared" si="0"/>
        <v>0</v>
      </c>
      <c r="E9" s="10">
        <f t="shared" si="0"/>
        <v>0</v>
      </c>
      <c r="F9" s="10">
        <f t="shared" si="0"/>
        <v>0</v>
      </c>
      <c r="G9" s="10">
        <f t="shared" si="0"/>
        <v>0</v>
      </c>
      <c r="H9" s="10">
        <f t="shared" si="0"/>
        <v>0</v>
      </c>
      <c r="I9" s="10">
        <f t="shared" si="0"/>
        <v>0</v>
      </c>
      <c r="J9" s="10">
        <f t="shared" si="0"/>
        <v>0</v>
      </c>
      <c r="K9" s="10">
        <f t="shared" si="0"/>
        <v>0</v>
      </c>
      <c r="L9" s="10">
        <f t="shared" si="0"/>
        <v>0</v>
      </c>
      <c r="M9" s="10">
        <f t="shared" si="0"/>
        <v>0</v>
      </c>
      <c r="N9" s="10">
        <f t="shared" si="0"/>
        <v>0</v>
      </c>
      <c r="O9" s="10">
        <f t="shared" si="0"/>
        <v>0</v>
      </c>
      <c r="P9" s="10">
        <f t="shared" si="0"/>
        <v>0</v>
      </c>
      <c r="Q9" s="10">
        <f t="shared" si="0"/>
        <v>0</v>
      </c>
      <c r="R9" s="10">
        <f t="shared" si="0"/>
        <v>0</v>
      </c>
      <c r="S9" s="10">
        <f t="shared" si="0"/>
        <v>0</v>
      </c>
      <c r="T9" s="10">
        <f t="shared" si="0"/>
        <v>0</v>
      </c>
      <c r="U9" s="10">
        <f t="shared" si="0"/>
        <v>0</v>
      </c>
      <c r="V9" s="10">
        <f t="shared" si="0"/>
        <v>0</v>
      </c>
      <c r="W9" s="10">
        <f t="shared" si="0"/>
        <v>0</v>
      </c>
    </row>
    <row r="11" spans="1:23" x14ac:dyDescent="0.25">
      <c r="A11" t="s">
        <v>15</v>
      </c>
      <c r="B11" t="s">
        <v>16</v>
      </c>
    </row>
    <row r="12" spans="1:23" x14ac:dyDescent="0.25">
      <c r="B12" t="s">
        <v>17</v>
      </c>
    </row>
  </sheetData>
  <sheetProtection algorithmName="SHA-512" hashValue="fF4h3EmYBLdTodPXY9jrCraixJYlnS8mF0eZil50vKgQj103QexBYdl8lMh8vDfZY5qG3BmpPfR/jIpp0JYqig==" saltValue="o2Sp36PkqicNxcij7ARyhQ==" spinCount="100000" sheet="1" objects="1" scenarios="1" selectLockedCells="1"/>
  <mergeCells count="20">
    <mergeCell ref="M2:M5"/>
    <mergeCell ref="N2:N5"/>
    <mergeCell ref="D2:D5"/>
    <mergeCell ref="E2:E5"/>
    <mergeCell ref="F2:F5"/>
    <mergeCell ref="G2:G5"/>
    <mergeCell ref="H2:H5"/>
    <mergeCell ref="I2:I5"/>
    <mergeCell ref="J2:J5"/>
    <mergeCell ref="K2:K5"/>
    <mergeCell ref="L2:L5"/>
    <mergeCell ref="O2:O5"/>
    <mergeCell ref="V2:V5"/>
    <mergeCell ref="W2:W5"/>
    <mergeCell ref="P2:P5"/>
    <mergeCell ref="Q2:Q5"/>
    <mergeCell ref="R2:R5"/>
    <mergeCell ref="S2:S5"/>
    <mergeCell ref="T2:T5"/>
    <mergeCell ref="U2:U5"/>
  </mergeCells>
  <conditionalFormatting sqref="D7">
    <cfRule type="expression" dxfId="42" priority="220">
      <formula>D7&gt;$C7</formula>
    </cfRule>
  </conditionalFormatting>
  <conditionalFormatting sqref="W7">
    <cfRule type="expression" dxfId="41" priority="201">
      <formula>W7&gt;$C7</formula>
    </cfRule>
  </conditionalFormatting>
  <conditionalFormatting sqref="E7">
    <cfRule type="expression" dxfId="40" priority="219">
      <formula>E7&gt;$C7</formula>
    </cfRule>
  </conditionalFormatting>
  <conditionalFormatting sqref="F7">
    <cfRule type="expression" dxfId="39" priority="218">
      <formula>F7&gt;$C7</formula>
    </cfRule>
  </conditionalFormatting>
  <conditionalFormatting sqref="G7">
    <cfRule type="expression" dxfId="38" priority="217">
      <formula>G7&gt;$C7</formula>
    </cfRule>
  </conditionalFormatting>
  <conditionalFormatting sqref="H7">
    <cfRule type="expression" dxfId="37" priority="216">
      <formula>H7&gt;$C7</formula>
    </cfRule>
  </conditionalFormatting>
  <conditionalFormatting sqref="I7">
    <cfRule type="expression" dxfId="36" priority="215">
      <formula>I7&gt;$C7</formula>
    </cfRule>
  </conditionalFormatting>
  <conditionalFormatting sqref="J7">
    <cfRule type="expression" dxfId="35" priority="214">
      <formula>J7&gt;$C7</formula>
    </cfRule>
  </conditionalFormatting>
  <conditionalFormatting sqref="K7">
    <cfRule type="expression" dxfId="34" priority="213">
      <formula>K7&gt;$C7</formula>
    </cfRule>
  </conditionalFormatting>
  <conditionalFormatting sqref="L7">
    <cfRule type="expression" dxfId="33" priority="212">
      <formula>L7&gt;$C7</formula>
    </cfRule>
  </conditionalFormatting>
  <conditionalFormatting sqref="M7">
    <cfRule type="expression" dxfId="32" priority="211">
      <formula>M7&gt;$C7</formula>
    </cfRule>
  </conditionalFormatting>
  <conditionalFormatting sqref="N7">
    <cfRule type="expression" dxfId="31" priority="210">
      <formula>N7&gt;$C7</formula>
    </cfRule>
  </conditionalFormatting>
  <conditionalFormatting sqref="O7">
    <cfRule type="expression" dxfId="30" priority="209">
      <formula>O7&gt;$C7</formula>
    </cfRule>
  </conditionalFormatting>
  <conditionalFormatting sqref="P7">
    <cfRule type="expression" dxfId="29" priority="208">
      <formula>P7&gt;$C7</formula>
    </cfRule>
  </conditionalFormatting>
  <conditionalFormatting sqref="Q7">
    <cfRule type="expression" dxfId="28" priority="207">
      <formula>Q7&gt;$C7</formula>
    </cfRule>
  </conditionalFormatting>
  <conditionalFormatting sqref="R7">
    <cfRule type="expression" dxfId="27" priority="206">
      <formula>R7&gt;$C7</formula>
    </cfRule>
  </conditionalFormatting>
  <conditionalFormatting sqref="S7">
    <cfRule type="expression" dxfId="26" priority="205">
      <formula>S7&gt;$C7</formula>
    </cfRule>
  </conditionalFormatting>
  <conditionalFormatting sqref="T7">
    <cfRule type="expression" dxfId="25" priority="204">
      <formula>T7&gt;$C7</formula>
    </cfRule>
  </conditionalFormatting>
  <conditionalFormatting sqref="U7">
    <cfRule type="expression" dxfId="24" priority="203">
      <formula>U7&gt;$C7</formula>
    </cfRule>
  </conditionalFormatting>
  <conditionalFormatting sqref="V7">
    <cfRule type="expression" dxfId="23" priority="202">
      <formula>V7&gt;$C7</formula>
    </cfRule>
  </conditionalFormatting>
  <conditionalFormatting sqref="D6">
    <cfRule type="expression" dxfId="22" priority="180">
      <formula>D6&gt;$C6</formula>
    </cfRule>
  </conditionalFormatting>
  <conditionalFormatting sqref="E6:W6">
    <cfRule type="expression" dxfId="21" priority="179">
      <formula>E6&gt;$C6</formula>
    </cfRule>
  </conditionalFormatting>
  <conditionalFormatting sqref="D8">
    <cfRule type="expression" dxfId="20" priority="160">
      <formula>D8&gt;$C8</formula>
    </cfRule>
  </conditionalFormatting>
  <conditionalFormatting sqref="W8">
    <cfRule type="expression" dxfId="19" priority="141">
      <formula>W8&gt;$C8</formula>
    </cfRule>
  </conditionalFormatting>
  <conditionalFormatting sqref="E8">
    <cfRule type="expression" dxfId="18" priority="159">
      <formula>E8&gt;$C8</formula>
    </cfRule>
  </conditionalFormatting>
  <conditionalFormatting sqref="F8">
    <cfRule type="expression" dxfId="17" priority="158">
      <formula>F8&gt;$C8</formula>
    </cfRule>
  </conditionalFormatting>
  <conditionalFormatting sqref="G8">
    <cfRule type="expression" dxfId="16" priority="157">
      <formula>G8&gt;$C8</formula>
    </cfRule>
  </conditionalFormatting>
  <conditionalFormatting sqref="H8">
    <cfRule type="expression" dxfId="15" priority="156">
      <formula>H8&gt;$C8</formula>
    </cfRule>
  </conditionalFormatting>
  <conditionalFormatting sqref="I8">
    <cfRule type="expression" dxfId="14" priority="155">
      <formula>I8&gt;$C8</formula>
    </cfRule>
  </conditionalFormatting>
  <conditionalFormatting sqref="J8">
    <cfRule type="expression" dxfId="13" priority="154">
      <formula>J8&gt;$C8</formula>
    </cfRule>
  </conditionalFormatting>
  <conditionalFormatting sqref="K8">
    <cfRule type="expression" dxfId="12" priority="153">
      <formula>K8&gt;$C8</formula>
    </cfRule>
  </conditionalFormatting>
  <conditionalFormatting sqref="L8">
    <cfRule type="expression" dxfId="11" priority="152">
      <formula>L8&gt;$C8</formula>
    </cfRule>
  </conditionalFormatting>
  <conditionalFormatting sqref="M8">
    <cfRule type="expression" dxfId="10" priority="151">
      <formula>M8&gt;$C8</formula>
    </cfRule>
  </conditionalFormatting>
  <conditionalFormatting sqref="N8">
    <cfRule type="expression" dxfId="9" priority="150">
      <formula>N8&gt;$C8</formula>
    </cfRule>
  </conditionalFormatting>
  <conditionalFormatting sqref="O8">
    <cfRule type="expression" dxfId="8" priority="149">
      <formula>O8&gt;$C8</formula>
    </cfRule>
  </conditionalFormatting>
  <conditionalFormatting sqref="P8">
    <cfRule type="expression" dxfId="7" priority="148">
      <formula>P8&gt;$C8</formula>
    </cfRule>
  </conditionalFormatting>
  <conditionalFormatting sqref="Q8">
    <cfRule type="expression" dxfId="6" priority="147">
      <formula>Q8&gt;$C8</formula>
    </cfRule>
  </conditionalFormatting>
  <conditionalFormatting sqref="R8">
    <cfRule type="expression" dxfId="5" priority="146">
      <formula>R8&gt;$C8</formula>
    </cfRule>
  </conditionalFormatting>
  <conditionalFormatting sqref="S8">
    <cfRule type="expression" dxfId="4" priority="145">
      <formula>S8&gt;$C8</formula>
    </cfRule>
  </conditionalFormatting>
  <conditionalFormatting sqref="T8">
    <cfRule type="expression" dxfId="3" priority="144">
      <formula>T8&gt;$C8</formula>
    </cfRule>
  </conditionalFormatting>
  <conditionalFormatting sqref="U8">
    <cfRule type="expression" dxfId="2" priority="143">
      <formula>U8&gt;$C8</formula>
    </cfRule>
  </conditionalFormatting>
  <conditionalFormatting sqref="V8">
    <cfRule type="expression" dxfId="1" priority="142">
      <formula>V8&gt;$C8</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J30"/>
  <sheetViews>
    <sheetView tabSelected="1" topLeftCell="A2" workbookViewId="0">
      <selection activeCell="J27" sqref="J27"/>
    </sheetView>
  </sheetViews>
  <sheetFormatPr defaultRowHeight="15" x14ac:dyDescent="0.25"/>
  <cols>
    <col min="1" max="1" width="4.140625" customWidth="1"/>
    <col min="2" max="2" width="14.7109375" customWidth="1"/>
    <col min="3" max="3" width="13.7109375" customWidth="1"/>
    <col min="4" max="10" width="13.5703125" style="1" customWidth="1"/>
  </cols>
  <sheetData>
    <row r="1" spans="1:10" ht="26.25" x14ac:dyDescent="0.4">
      <c r="A1" s="14" t="s">
        <v>18</v>
      </c>
    </row>
    <row r="2" spans="1:10" ht="21" x14ac:dyDescent="0.35">
      <c r="A2" s="15" t="s">
        <v>19</v>
      </c>
    </row>
    <row r="4" spans="1:10" ht="18.75" x14ac:dyDescent="0.3">
      <c r="A4" s="2" t="str">
        <f>Learners!A1</f>
        <v>5N2747 Chemistry Version 2</v>
      </c>
    </row>
    <row r="6" spans="1:10" x14ac:dyDescent="0.25">
      <c r="A6" s="17" t="s">
        <v>7</v>
      </c>
      <c r="B6" s="17" t="s">
        <v>9</v>
      </c>
      <c r="C6" s="17" t="s">
        <v>8</v>
      </c>
      <c r="D6" s="18" t="s">
        <v>20</v>
      </c>
      <c r="E6" s="18" t="s">
        <v>21</v>
      </c>
      <c r="F6" s="18" t="s">
        <v>22</v>
      </c>
      <c r="G6" s="18" t="s">
        <v>23</v>
      </c>
      <c r="H6" s="18" t="s">
        <v>24</v>
      </c>
      <c r="I6" s="18" t="s">
        <v>25</v>
      </c>
      <c r="J6" s="18" t="s">
        <v>26</v>
      </c>
    </row>
    <row r="7" spans="1:10" ht="23.25" customHeight="1" x14ac:dyDescent="0.25">
      <c r="A7" s="21">
        <v>1</v>
      </c>
      <c r="B7" s="27" t="str">
        <f>IF(Learners!C11="","",Learners!C11)</f>
        <v/>
      </c>
      <c r="C7" s="27" t="str">
        <f>IF(Learners!B11="","",Learners!B11)</f>
        <v/>
      </c>
      <c r="D7" s="21" t="str">
        <f>IF(Learners!D$11="","",Learners!D$11)</f>
        <v/>
      </c>
      <c r="E7" s="53">
        <f>Exam!$D$31</f>
        <v>0</v>
      </c>
      <c r="F7" s="53">
        <f>'Learner Record'!$D$11</f>
        <v>0</v>
      </c>
      <c r="G7" s="53">
        <f>'Skills Demo'!$D$9</f>
        <v>0</v>
      </c>
      <c r="H7" s="21" t="str">
        <f t="shared" ref="H7:H26" si="0">IF(B7="","",SUM(E7:G7))</f>
        <v/>
      </c>
      <c r="I7" s="21" t="str">
        <f>IF(H7="","",IF(H7&gt;79,"D",IF(H7&gt;64,"M", IF(H7&gt;49,"P",IF(H7&lt;50,"U")))))</f>
        <v/>
      </c>
      <c r="J7" s="28"/>
    </row>
    <row r="8" spans="1:10" ht="23.25" customHeight="1" x14ac:dyDescent="0.25">
      <c r="A8" s="29">
        <v>2</v>
      </c>
      <c r="B8" s="30" t="str">
        <f>IF(Learners!C12="","",Learners!C12)</f>
        <v/>
      </c>
      <c r="C8" s="30" t="str">
        <f>IF(Learners!B12="","",Learners!B12)</f>
        <v/>
      </c>
      <c r="D8" s="29" t="str">
        <f>IF(Learners!D12="","",Learners!D12)</f>
        <v/>
      </c>
      <c r="E8" s="54">
        <f>Exam!$E$31</f>
        <v>0</v>
      </c>
      <c r="F8" s="54">
        <f>'Learner Record'!$E$11</f>
        <v>0</v>
      </c>
      <c r="G8" s="54">
        <f>'Skills Demo'!$E$9</f>
        <v>0</v>
      </c>
      <c r="H8" s="29" t="str">
        <f t="shared" si="0"/>
        <v/>
      </c>
      <c r="I8" s="20" t="str">
        <f t="shared" ref="I8:I26" si="1">IF(H8="","",IF(H8&gt;79,"D",IF(H8&gt;64,"M", IF(H8&gt;49,"P",IF(H8&lt;50,"U")))))</f>
        <v/>
      </c>
      <c r="J8" s="31"/>
    </row>
    <row r="9" spans="1:10" ht="23.25" customHeight="1" x14ac:dyDescent="0.25">
      <c r="A9" s="21">
        <v>3</v>
      </c>
      <c r="B9" s="27" t="str">
        <f>IF(Learners!C13="","",Learners!C13)</f>
        <v/>
      </c>
      <c r="C9" s="27" t="str">
        <f>IF(Learners!B13="","",Learners!B13)</f>
        <v/>
      </c>
      <c r="D9" s="21" t="str">
        <f>IF(Learners!D13="","",Learners!D13)</f>
        <v/>
      </c>
      <c r="E9" s="53">
        <f>Exam!$F$31</f>
        <v>0</v>
      </c>
      <c r="F9" s="53">
        <f>'Learner Record'!$F$11</f>
        <v>0</v>
      </c>
      <c r="G9" s="53">
        <f>'Skills Demo'!$F$9</f>
        <v>0</v>
      </c>
      <c r="H9" s="21" t="str">
        <f t="shared" si="0"/>
        <v/>
      </c>
      <c r="I9" s="21" t="str">
        <f t="shared" si="1"/>
        <v/>
      </c>
      <c r="J9" s="28"/>
    </row>
    <row r="10" spans="1:10" ht="23.25" customHeight="1" x14ac:dyDescent="0.25">
      <c r="A10" s="29">
        <v>4</v>
      </c>
      <c r="B10" s="30" t="str">
        <f>IF(Learners!C14="","",Learners!C14)</f>
        <v/>
      </c>
      <c r="C10" s="30" t="str">
        <f>IF(Learners!B14="","",Learners!B14)</f>
        <v/>
      </c>
      <c r="D10" s="29" t="str">
        <f>IF(Learners!D14="","",Learners!D14)</f>
        <v/>
      </c>
      <c r="E10" s="54">
        <f>Exam!$G$31</f>
        <v>0</v>
      </c>
      <c r="F10" s="54">
        <f>'Learner Record'!$G$11</f>
        <v>0</v>
      </c>
      <c r="G10" s="54">
        <f>'Skills Demo'!$G$9</f>
        <v>0</v>
      </c>
      <c r="H10" s="29" t="str">
        <f t="shared" si="0"/>
        <v/>
      </c>
      <c r="I10" s="20" t="str">
        <f t="shared" si="1"/>
        <v/>
      </c>
      <c r="J10" s="31"/>
    </row>
    <row r="11" spans="1:10" ht="23.25" customHeight="1" x14ac:dyDescent="0.25">
      <c r="A11" s="21">
        <v>5</v>
      </c>
      <c r="B11" s="27" t="str">
        <f>IF(Learners!C15="","",Learners!C15)</f>
        <v/>
      </c>
      <c r="C11" s="27" t="str">
        <f>IF(Learners!B15="","",Learners!B15)</f>
        <v/>
      </c>
      <c r="D11" s="21" t="str">
        <f>IF(Learners!D15="","",Learners!D15)</f>
        <v/>
      </c>
      <c r="E11" s="53">
        <f>Exam!$H$31</f>
        <v>0</v>
      </c>
      <c r="F11" s="53">
        <f>'Learner Record'!$H$11</f>
        <v>0</v>
      </c>
      <c r="G11" s="53">
        <f>'Skills Demo'!$H$9</f>
        <v>0</v>
      </c>
      <c r="H11" s="21" t="str">
        <f t="shared" si="0"/>
        <v/>
      </c>
      <c r="I11" s="21" t="str">
        <f t="shared" si="1"/>
        <v/>
      </c>
      <c r="J11" s="28"/>
    </row>
    <row r="12" spans="1:10" ht="23.25" customHeight="1" x14ac:dyDescent="0.25">
      <c r="A12" s="29">
        <v>6</v>
      </c>
      <c r="B12" s="30" t="str">
        <f>IF(Learners!C16="","",Learners!C16)</f>
        <v/>
      </c>
      <c r="C12" s="30" t="str">
        <f>IF(Learners!B16="","",Learners!B16)</f>
        <v/>
      </c>
      <c r="D12" s="29" t="str">
        <f>IF(Learners!D16="","",Learners!D16)</f>
        <v/>
      </c>
      <c r="E12" s="54">
        <f>Exam!$I$31</f>
        <v>0</v>
      </c>
      <c r="F12" s="54">
        <f>'Learner Record'!$I$11</f>
        <v>0</v>
      </c>
      <c r="G12" s="54">
        <f>'Skills Demo'!$I$9</f>
        <v>0</v>
      </c>
      <c r="H12" s="29" t="str">
        <f t="shared" si="0"/>
        <v/>
      </c>
      <c r="I12" s="20" t="str">
        <f t="shared" si="1"/>
        <v/>
      </c>
      <c r="J12" s="31"/>
    </row>
    <row r="13" spans="1:10" ht="23.25" customHeight="1" x14ac:dyDescent="0.25">
      <c r="A13" s="21">
        <v>7</v>
      </c>
      <c r="B13" s="27" t="str">
        <f>IF(Learners!C17="","",Learners!C17)</f>
        <v/>
      </c>
      <c r="C13" s="27" t="str">
        <f>IF(Learners!B17="","",Learners!B17)</f>
        <v/>
      </c>
      <c r="D13" s="21" t="str">
        <f>IF(Learners!D17="","",Learners!D17)</f>
        <v/>
      </c>
      <c r="E13" s="53">
        <f>Exam!$J$31</f>
        <v>0</v>
      </c>
      <c r="F13" s="53">
        <f>'Learner Record'!$J$11</f>
        <v>0</v>
      </c>
      <c r="G13" s="53">
        <f>'Skills Demo'!$J$9</f>
        <v>0</v>
      </c>
      <c r="H13" s="21" t="str">
        <f t="shared" si="0"/>
        <v/>
      </c>
      <c r="I13" s="21" t="str">
        <f t="shared" si="1"/>
        <v/>
      </c>
      <c r="J13" s="28"/>
    </row>
    <row r="14" spans="1:10" ht="23.25" customHeight="1" x14ac:dyDescent="0.25">
      <c r="A14" s="29">
        <v>8</v>
      </c>
      <c r="B14" s="30" t="str">
        <f>IF(Learners!C18="","",Learners!C18)</f>
        <v/>
      </c>
      <c r="C14" s="30" t="str">
        <f>IF(Learners!B18="","",Learners!B18)</f>
        <v/>
      </c>
      <c r="D14" s="29" t="str">
        <f>IF(Learners!D18="","",Learners!D18)</f>
        <v/>
      </c>
      <c r="E14" s="54">
        <f>Exam!$K$31</f>
        <v>0</v>
      </c>
      <c r="F14" s="54">
        <f>'Learner Record'!$K$11</f>
        <v>0</v>
      </c>
      <c r="G14" s="54">
        <f>'Skills Demo'!$K$9</f>
        <v>0</v>
      </c>
      <c r="H14" s="29" t="str">
        <f t="shared" si="0"/>
        <v/>
      </c>
      <c r="I14" s="20" t="str">
        <f t="shared" si="1"/>
        <v/>
      </c>
      <c r="J14" s="31"/>
    </row>
    <row r="15" spans="1:10" ht="23.25" customHeight="1" x14ac:dyDescent="0.25">
      <c r="A15" s="21">
        <v>9</v>
      </c>
      <c r="B15" s="27" t="str">
        <f>IF(Learners!C19="","",Learners!C19)</f>
        <v/>
      </c>
      <c r="C15" s="27" t="str">
        <f>IF(Learners!B19="","",Learners!B19)</f>
        <v/>
      </c>
      <c r="D15" s="21" t="str">
        <f>IF(Learners!D19="","",Learners!D19)</f>
        <v/>
      </c>
      <c r="E15" s="53">
        <f>Exam!$L$31</f>
        <v>0</v>
      </c>
      <c r="F15" s="53">
        <f>'Learner Record'!$L$11</f>
        <v>0</v>
      </c>
      <c r="G15" s="53">
        <f>'Skills Demo'!$L$9</f>
        <v>0</v>
      </c>
      <c r="H15" s="21" t="str">
        <f t="shared" si="0"/>
        <v/>
      </c>
      <c r="I15" s="21" t="str">
        <f t="shared" si="1"/>
        <v/>
      </c>
      <c r="J15" s="28"/>
    </row>
    <row r="16" spans="1:10" ht="23.25" customHeight="1" x14ac:dyDescent="0.25">
      <c r="A16" s="29">
        <v>10</v>
      </c>
      <c r="B16" s="30" t="str">
        <f>IF(Learners!C20="","",Learners!C20)</f>
        <v/>
      </c>
      <c r="C16" s="30" t="str">
        <f>IF(Learners!B20="","",Learners!B20)</f>
        <v/>
      </c>
      <c r="D16" s="29" t="str">
        <f>IF(Learners!D20="","",Learners!D20)</f>
        <v/>
      </c>
      <c r="E16" s="54">
        <f>Exam!$M$31</f>
        <v>0</v>
      </c>
      <c r="F16" s="54">
        <f>'Learner Record'!$M$11</f>
        <v>0</v>
      </c>
      <c r="G16" s="54">
        <f>'Skills Demo'!$M$9</f>
        <v>0</v>
      </c>
      <c r="H16" s="29" t="str">
        <f t="shared" si="0"/>
        <v/>
      </c>
      <c r="I16" s="20" t="str">
        <f t="shared" si="1"/>
        <v/>
      </c>
      <c r="J16" s="31"/>
    </row>
    <row r="17" spans="1:10" ht="23.25" customHeight="1" x14ac:dyDescent="0.25">
      <c r="A17" s="21">
        <v>11</v>
      </c>
      <c r="B17" s="27" t="str">
        <f>IF(Learners!C21="","",Learners!C21)</f>
        <v/>
      </c>
      <c r="C17" s="27" t="str">
        <f>IF(Learners!B21="","",Learners!B21)</f>
        <v/>
      </c>
      <c r="D17" s="21" t="str">
        <f>IF(Learners!D21="","",Learners!D21)</f>
        <v/>
      </c>
      <c r="E17" s="53">
        <f>Exam!$N$31</f>
        <v>0</v>
      </c>
      <c r="F17" s="53">
        <f>'Learner Record'!$N$11</f>
        <v>0</v>
      </c>
      <c r="G17" s="53">
        <f>'Skills Demo'!$N$9</f>
        <v>0</v>
      </c>
      <c r="H17" s="21" t="str">
        <f t="shared" si="0"/>
        <v/>
      </c>
      <c r="I17" s="21" t="str">
        <f t="shared" si="1"/>
        <v/>
      </c>
      <c r="J17" s="28"/>
    </row>
    <row r="18" spans="1:10" ht="23.25" customHeight="1" x14ac:dyDescent="0.25">
      <c r="A18" s="29">
        <v>12</v>
      </c>
      <c r="B18" s="30" t="str">
        <f>IF(Learners!C22="","",Learners!C22)</f>
        <v/>
      </c>
      <c r="C18" s="30" t="str">
        <f>IF(Learners!B22="","",Learners!B22)</f>
        <v/>
      </c>
      <c r="D18" s="29" t="str">
        <f>IF(Learners!D22="","",Learners!D22)</f>
        <v/>
      </c>
      <c r="E18" s="54">
        <f>Exam!$O$31</f>
        <v>0</v>
      </c>
      <c r="F18" s="54">
        <f>'Learner Record'!$O$11</f>
        <v>0</v>
      </c>
      <c r="G18" s="54">
        <f>'Skills Demo'!$O$9</f>
        <v>0</v>
      </c>
      <c r="H18" s="29" t="str">
        <f t="shared" si="0"/>
        <v/>
      </c>
      <c r="I18" s="20" t="str">
        <f t="shared" si="1"/>
        <v/>
      </c>
      <c r="J18" s="31"/>
    </row>
    <row r="19" spans="1:10" ht="23.25" customHeight="1" x14ac:dyDescent="0.25">
      <c r="A19" s="21">
        <v>13</v>
      </c>
      <c r="B19" s="27" t="str">
        <f>IF(Learners!C23="","",Learners!C23)</f>
        <v/>
      </c>
      <c r="C19" s="27" t="str">
        <f>IF(Learners!B23="","",Learners!B23)</f>
        <v/>
      </c>
      <c r="D19" s="21" t="str">
        <f>IF(Learners!D23="","",Learners!D23)</f>
        <v/>
      </c>
      <c r="E19" s="53">
        <f>Exam!$P$31</f>
        <v>0</v>
      </c>
      <c r="F19" s="53">
        <f>'Learner Record'!$P$11</f>
        <v>0</v>
      </c>
      <c r="G19" s="53">
        <f>'Skills Demo'!$P$9</f>
        <v>0</v>
      </c>
      <c r="H19" s="21" t="str">
        <f t="shared" si="0"/>
        <v/>
      </c>
      <c r="I19" s="21" t="str">
        <f t="shared" si="1"/>
        <v/>
      </c>
      <c r="J19" s="28"/>
    </row>
    <row r="20" spans="1:10" ht="23.25" customHeight="1" x14ac:dyDescent="0.25">
      <c r="A20" s="29">
        <v>14</v>
      </c>
      <c r="B20" s="30" t="str">
        <f>IF(Learners!C24="","",Learners!C24)</f>
        <v/>
      </c>
      <c r="C20" s="30" t="str">
        <f>IF(Learners!B24="","",Learners!B24)</f>
        <v/>
      </c>
      <c r="D20" s="29" t="str">
        <f>IF(Learners!D24="","",Learners!D24)</f>
        <v/>
      </c>
      <c r="E20" s="54">
        <f>Exam!$Q$31</f>
        <v>0</v>
      </c>
      <c r="F20" s="54">
        <f>'Learner Record'!$Q$11</f>
        <v>0</v>
      </c>
      <c r="G20" s="54">
        <f>'Skills Demo'!$Q$9</f>
        <v>0</v>
      </c>
      <c r="H20" s="29" t="str">
        <f t="shared" si="0"/>
        <v/>
      </c>
      <c r="I20" s="20" t="str">
        <f t="shared" si="1"/>
        <v/>
      </c>
      <c r="J20" s="31"/>
    </row>
    <row r="21" spans="1:10" ht="23.25" customHeight="1" x14ac:dyDescent="0.25">
      <c r="A21" s="21">
        <v>15</v>
      </c>
      <c r="B21" s="27" t="str">
        <f>IF(Learners!C25="","",Learners!C25)</f>
        <v/>
      </c>
      <c r="C21" s="27" t="str">
        <f>IF(Learners!B25="","",Learners!B25)</f>
        <v/>
      </c>
      <c r="D21" s="21" t="str">
        <f>IF(Learners!D25="","",Learners!D25)</f>
        <v/>
      </c>
      <c r="E21" s="53">
        <f>Exam!$R$31</f>
        <v>0</v>
      </c>
      <c r="F21" s="53">
        <f>'Learner Record'!$R$11</f>
        <v>0</v>
      </c>
      <c r="G21" s="53">
        <f>'Skills Demo'!$R$9</f>
        <v>0</v>
      </c>
      <c r="H21" s="21" t="str">
        <f t="shared" si="0"/>
        <v/>
      </c>
      <c r="I21" s="21" t="str">
        <f t="shared" si="1"/>
        <v/>
      </c>
      <c r="J21" s="28"/>
    </row>
    <row r="22" spans="1:10" ht="23.25" customHeight="1" x14ac:dyDescent="0.25">
      <c r="A22" s="29">
        <v>16</v>
      </c>
      <c r="B22" s="30" t="str">
        <f>IF(Learners!C26="","",Learners!C26)</f>
        <v/>
      </c>
      <c r="C22" s="30" t="str">
        <f>IF(Learners!B26="","",Learners!B26)</f>
        <v/>
      </c>
      <c r="D22" s="29" t="str">
        <f>IF(Learners!D26="","",Learners!D26)</f>
        <v/>
      </c>
      <c r="E22" s="54">
        <f>Exam!$S$31</f>
        <v>0</v>
      </c>
      <c r="F22" s="54">
        <f>'Learner Record'!$S$11</f>
        <v>0</v>
      </c>
      <c r="G22" s="54">
        <f>'Skills Demo'!$S$9</f>
        <v>0</v>
      </c>
      <c r="H22" s="29" t="str">
        <f t="shared" si="0"/>
        <v/>
      </c>
      <c r="I22" s="20" t="str">
        <f t="shared" si="1"/>
        <v/>
      </c>
      <c r="J22" s="31"/>
    </row>
    <row r="23" spans="1:10" ht="23.25" customHeight="1" x14ac:dyDescent="0.25">
      <c r="A23" s="21">
        <v>17</v>
      </c>
      <c r="B23" s="27" t="str">
        <f>IF(Learners!C27="","",Learners!C27)</f>
        <v/>
      </c>
      <c r="C23" s="27" t="str">
        <f>IF(Learners!B27="","",Learners!B27)</f>
        <v/>
      </c>
      <c r="D23" s="21" t="str">
        <f>IF(Learners!D27="","",Learners!D27)</f>
        <v/>
      </c>
      <c r="E23" s="53">
        <f>Exam!$T$31</f>
        <v>0</v>
      </c>
      <c r="F23" s="53">
        <f>'Learner Record'!$T$11</f>
        <v>0</v>
      </c>
      <c r="G23" s="53">
        <f>'Skills Demo'!$T$9</f>
        <v>0</v>
      </c>
      <c r="H23" s="21" t="str">
        <f t="shared" si="0"/>
        <v/>
      </c>
      <c r="I23" s="21" t="str">
        <f t="shared" si="1"/>
        <v/>
      </c>
      <c r="J23" s="28"/>
    </row>
    <row r="24" spans="1:10" ht="23.25" customHeight="1" x14ac:dyDescent="0.25">
      <c r="A24" s="29">
        <v>18</v>
      </c>
      <c r="B24" s="30" t="str">
        <f>IF(Learners!C28="","",Learners!C28)</f>
        <v/>
      </c>
      <c r="C24" s="30" t="str">
        <f>IF(Learners!B28="","",Learners!B28)</f>
        <v/>
      </c>
      <c r="D24" s="29" t="str">
        <f>IF(Learners!D28="","",Learners!D28)</f>
        <v/>
      </c>
      <c r="E24" s="54">
        <f>Exam!$U$31</f>
        <v>0</v>
      </c>
      <c r="F24" s="54">
        <f>'Learner Record'!$U$11</f>
        <v>0</v>
      </c>
      <c r="G24" s="54">
        <f>'Skills Demo'!$U$9</f>
        <v>0</v>
      </c>
      <c r="H24" s="29" t="str">
        <f t="shared" si="0"/>
        <v/>
      </c>
      <c r="I24" s="20" t="str">
        <f t="shared" si="1"/>
        <v/>
      </c>
      <c r="J24" s="31"/>
    </row>
    <row r="25" spans="1:10" ht="23.25" customHeight="1" x14ac:dyDescent="0.25">
      <c r="A25" s="21">
        <v>19</v>
      </c>
      <c r="B25" s="27" t="str">
        <f>IF(Learners!C29="","",Learners!C29)</f>
        <v/>
      </c>
      <c r="C25" s="27" t="str">
        <f>IF(Learners!B29="","",Learners!B29)</f>
        <v/>
      </c>
      <c r="D25" s="21" t="str">
        <f>IF(Learners!D29="","",Learners!D29)</f>
        <v/>
      </c>
      <c r="E25" s="53">
        <f>Exam!$V$31</f>
        <v>0</v>
      </c>
      <c r="F25" s="53">
        <f>'Learner Record'!$V$11</f>
        <v>0</v>
      </c>
      <c r="G25" s="53">
        <f>'Skills Demo'!$V$9</f>
        <v>0</v>
      </c>
      <c r="H25" s="21" t="str">
        <f t="shared" si="0"/>
        <v/>
      </c>
      <c r="I25" s="21" t="str">
        <f t="shared" si="1"/>
        <v/>
      </c>
      <c r="J25" s="28"/>
    </row>
    <row r="26" spans="1:10" ht="23.25" customHeight="1" x14ac:dyDescent="0.25">
      <c r="A26" s="29">
        <v>20</v>
      </c>
      <c r="B26" s="30" t="str">
        <f>IF(Learners!C30="","",Learners!C30)</f>
        <v/>
      </c>
      <c r="C26" s="30" t="str">
        <f>IF(Learners!B30="","",Learners!B30)</f>
        <v/>
      </c>
      <c r="D26" s="29" t="str">
        <f>IF(Learners!D30="","",Learners!D30)</f>
        <v/>
      </c>
      <c r="E26" s="54">
        <f>Exam!$W$31</f>
        <v>0</v>
      </c>
      <c r="F26" s="54">
        <f>'Learner Record'!$W$11</f>
        <v>0</v>
      </c>
      <c r="G26" s="54">
        <f>'Skills Demo'!$W$9</f>
        <v>0</v>
      </c>
      <c r="H26" s="29" t="str">
        <f t="shared" si="0"/>
        <v/>
      </c>
      <c r="I26" s="20" t="str">
        <f t="shared" si="1"/>
        <v/>
      </c>
      <c r="J26" s="31"/>
    </row>
    <row r="27" spans="1:10" x14ac:dyDescent="0.25">
      <c r="J27" s="19"/>
    </row>
    <row r="28" spans="1:10" ht="29.25" customHeight="1" x14ac:dyDescent="0.25">
      <c r="A28" s="66" t="s">
        <v>27</v>
      </c>
      <c r="B28" s="67"/>
      <c r="C28" s="67"/>
      <c r="D28" s="67"/>
      <c r="E28" s="67"/>
      <c r="F28" s="67"/>
      <c r="G28" s="67"/>
      <c r="H28" s="67"/>
      <c r="I28" s="67"/>
      <c r="J28" s="67"/>
    </row>
    <row r="29" spans="1:10" ht="30" customHeight="1" x14ac:dyDescent="0.25">
      <c r="A29" s="68" t="s">
        <v>28</v>
      </c>
      <c r="B29" s="69"/>
      <c r="C29" s="69"/>
      <c r="D29" s="69"/>
      <c r="E29" s="69"/>
      <c r="F29" s="69"/>
      <c r="G29" s="69"/>
      <c r="H29" s="69"/>
      <c r="I29" s="69"/>
      <c r="J29" s="69"/>
    </row>
    <row r="30" spans="1:10" x14ac:dyDescent="0.25">
      <c r="B30" s="7"/>
    </row>
  </sheetData>
  <sheetProtection algorithmName="SHA-512" hashValue="6r8YnRyyGuxqIhTYwW3xTFNwPXsHYVMKjGixdhHu09qWL6NbmE6gwojbmJ3g7oBpj9xgNQkmtObEcTopDTb8UQ==" saltValue="ixDSVuiRP4I0P6TCiBec6Q==" spinCount="100000" sheet="1" objects="1" scenarios="1" selectLockedCells="1"/>
  <mergeCells count="2">
    <mergeCell ref="A28:J28"/>
    <mergeCell ref="A29:J29"/>
  </mergeCells>
  <conditionalFormatting sqref="I7:I26">
    <cfRule type="expression" dxfId="0" priority="1">
      <formula>"if+$G$7=0"</formula>
    </cfRule>
  </conditionalFormatting>
  <pageMargins left="0.7" right="0.7" top="0.75" bottom="0.75" header="0.3" footer="0.3"/>
  <pageSetup paperSize="9" scale="76"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0DF674E35695C7469EA1CC0F24D5C227" ma:contentTypeVersion="" ma:contentTypeDescription="Create a new document." ma:contentTypeScope="" ma:versionID="2c843d5648fa9fedaca46be2ea086f4c">
  <xsd:schema xmlns:xsd="http://www.w3.org/2001/XMLSchema" xmlns:xs="http://www.w3.org/2001/XMLSchema" xmlns:p="http://schemas.microsoft.com/office/2006/metadata/properties" xmlns:ns2="8a304dd5-7e6f-40be-acfb-5410e2b167fb" xmlns:ns3="80ce844a-3414-47bc-be42-35076de08631" targetNamespace="http://schemas.microsoft.com/office/2006/metadata/properties" ma:root="true" ma:fieldsID="6830107b527e923012037cb50ccbbc37" ns2:_="" ns3:_="">
    <xsd:import namespace="8a304dd5-7e6f-40be-acfb-5410e2b167fb"/>
    <xsd:import namespace="80ce844a-3414-47bc-be42-35076de0863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304dd5-7e6f-40be-acfb-5410e2b167f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0ce844a-3414-47bc-be42-35076de0863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8DF4702-C1A4-44B2-B103-E1C44A5A470B}">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purl.org/dc/terms/"/>
    <ds:schemaRef ds:uri="8a304dd5-7e6f-40be-acfb-5410e2b167fb"/>
    <ds:schemaRef ds:uri="http://schemas.openxmlformats.org/package/2006/metadata/core-properties"/>
    <ds:schemaRef ds:uri="80ce844a-3414-47bc-be42-35076de08631"/>
    <ds:schemaRef ds:uri="http://www.w3.org/XML/1998/namespace"/>
    <ds:schemaRef ds:uri="http://purl.org/dc/dcmitype/"/>
  </ds:schemaRefs>
</ds:datastoreItem>
</file>

<file path=customXml/itemProps2.xml><?xml version="1.0" encoding="utf-8"?>
<ds:datastoreItem xmlns:ds="http://schemas.openxmlformats.org/officeDocument/2006/customXml" ds:itemID="{B5A7A9FD-8CCF-4518-B7D3-472F8A929E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a304dd5-7e6f-40be-acfb-5410e2b167fb"/>
    <ds:schemaRef ds:uri="80ce844a-3414-47bc-be42-35076de0863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64E8302-9C83-45F3-BD20-95A7A6A8405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Learners</vt:lpstr>
      <vt:lpstr>Exam</vt:lpstr>
      <vt:lpstr>Learner Record</vt:lpstr>
      <vt:lpstr>Skills Demo</vt:lpstr>
      <vt:lpstr>Summary Results Sheet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Mary</dc:creator>
  <cp:keywords/>
  <dc:description/>
  <cp:lastModifiedBy>Lisa Cox</cp:lastModifiedBy>
  <cp:revision/>
  <dcterms:created xsi:type="dcterms:W3CDTF">2020-08-23T19:19:09Z</dcterms:created>
  <dcterms:modified xsi:type="dcterms:W3CDTF">2021-06-17T14:41:10Z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0x0101000DF674E35695C7469EA1CC0F24D5C227</vt:lpwstr>
  </property>
</Properties>
</file>