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 i="8" l="1"/>
  <c r="F26" i="6" s="1"/>
  <c r="V14" i="8"/>
  <c r="F25" i="6" s="1"/>
  <c r="U14" i="8"/>
  <c r="F24" i="6" s="1"/>
  <c r="T14" i="8"/>
  <c r="F23" i="6" s="1"/>
  <c r="S14" i="8"/>
  <c r="F22" i="6" s="1"/>
  <c r="R14" i="8"/>
  <c r="F21" i="6" s="1"/>
  <c r="Q14" i="8"/>
  <c r="F20" i="6" s="1"/>
  <c r="P14" i="8"/>
  <c r="F19" i="6" s="1"/>
  <c r="O14" i="8"/>
  <c r="F18" i="6" s="1"/>
  <c r="N14" i="8"/>
  <c r="F17" i="6" s="1"/>
  <c r="M14" i="8"/>
  <c r="F16" i="6" s="1"/>
  <c r="L14" i="8"/>
  <c r="F15" i="6" s="1"/>
  <c r="K14" i="8"/>
  <c r="F14" i="6" s="1"/>
  <c r="J14" i="8"/>
  <c r="F13" i="6" s="1"/>
  <c r="I14" i="8"/>
  <c r="F12" i="6" s="1"/>
  <c r="H14" i="8"/>
  <c r="F11" i="6" s="1"/>
  <c r="G14" i="8"/>
  <c r="F10" i="6" s="1"/>
  <c r="F14" i="8"/>
  <c r="F9" i="6" s="1"/>
  <c r="E14" i="8"/>
  <c r="F8" i="6" s="1"/>
  <c r="D14" i="8"/>
  <c r="F7" i="6" s="1"/>
  <c r="C14" i="8"/>
  <c r="W2" i="8"/>
  <c r="V2" i="8"/>
  <c r="U2" i="8"/>
  <c r="T2" i="8"/>
  <c r="S2" i="8"/>
  <c r="R2" i="8"/>
  <c r="Q2" i="8"/>
  <c r="P2" i="8"/>
  <c r="O2" i="8"/>
  <c r="N2" i="8"/>
  <c r="M2" i="8"/>
  <c r="L2" i="8"/>
  <c r="K2" i="8"/>
  <c r="J2" i="8"/>
  <c r="I2" i="8"/>
  <c r="H2" i="8"/>
  <c r="G2" i="8"/>
  <c r="F2" i="8"/>
  <c r="E2" i="8"/>
  <c r="D2" i="8"/>
  <c r="A1" i="8"/>
  <c r="W11" i="4"/>
  <c r="E26" i="6" s="1"/>
  <c r="V11" i="4"/>
  <c r="E25" i="6" s="1"/>
  <c r="U11" i="4"/>
  <c r="E24" i="6" s="1"/>
  <c r="T11" i="4"/>
  <c r="E23" i="6" s="1"/>
  <c r="S11" i="4"/>
  <c r="E22" i="6" s="1"/>
  <c r="R11" i="4"/>
  <c r="E21" i="6" s="1"/>
  <c r="Q11" i="4"/>
  <c r="E20" i="6" s="1"/>
  <c r="P11" i="4"/>
  <c r="E19" i="6" s="1"/>
  <c r="O11" i="4"/>
  <c r="E18" i="6" s="1"/>
  <c r="N11" i="4"/>
  <c r="E17" i="6" s="1"/>
  <c r="M11" i="4"/>
  <c r="E16" i="6" s="1"/>
  <c r="L11" i="4"/>
  <c r="E15" i="6" s="1"/>
  <c r="K11" i="4"/>
  <c r="E14" i="6" s="1"/>
  <c r="J11" i="4"/>
  <c r="E13" i="6" s="1"/>
  <c r="I11" i="4"/>
  <c r="E12" i="6" s="1"/>
  <c r="H11" i="4"/>
  <c r="E11" i="6" s="1"/>
  <c r="G11" i="4"/>
  <c r="E10" i="6" s="1"/>
  <c r="F11" i="4"/>
  <c r="E9" i="6" s="1"/>
  <c r="E11" i="4"/>
  <c r="E8" i="6" s="1"/>
  <c r="D11" i="4"/>
  <c r="E7" i="6" s="1"/>
  <c r="C11" i="4"/>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<sst xmlns="http://schemas.openxmlformats.org/spreadsheetml/2006/main" count="64" uniqueCount="44">
  <si>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</si>
  <si>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</si>
  <si>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</si>
  <si>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</si>
  <si>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</si>
  <si>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</si>
  <si>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</si>
  <si>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</si>
  <si>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</si>
  <si>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</si>
  <si>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</si>
  <si>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Technique &amp; Value</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</si>
  <si>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</si>
  <si>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</si>
  <si>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</si>
  <si>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</si>
  <si>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</si>
  <si>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</si>
  <si>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</si>
  <si>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</si>
  <si>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</si>
  <si>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</si>
  <si>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</si>
  <si>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</si>
  <si>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</si>
  <si>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</si>
  <si>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</si>
  <si>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</si>
  <si>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</si>
  <si>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5N1765 Child Health &amp; Well Being</t>
  </si>
  <si>
    <t>Project 40%</t>
  </si>
  <si>
    <t>Good structure with introduction, bibliography</t>
  </si>
  <si>
    <t>Clear understanding of the role and responsibilities of the childcare worker</t>
  </si>
  <si>
    <t xml:space="preserve">Comprehensive exploration of health and safety issues in childcare, supported by current legislation </t>
  </si>
  <si>
    <t>Detailed description of well-being factors</t>
  </si>
  <si>
    <t>Clear evaluation, conclusion and recommendations</t>
  </si>
  <si>
    <t xml:space="preserve">Effective Inplementation of tasks: </t>
  </si>
  <si>
    <t>Health and safety awareness</t>
  </si>
  <si>
    <r>
      <rPr>
        <sz val="7"/>
        <color theme="1"/>
        <rFont val="Times New Roman"/>
        <family val="1"/>
      </rPr>
      <t xml:space="preserve"> </t>
    </r>
    <r>
      <rPr>
        <sz val="11"/>
        <color theme="1"/>
        <rFont val="Calibri"/>
        <family val="2"/>
        <scheme val="minor"/>
      </rPr>
      <t>Organisation and preparation</t>
    </r>
  </si>
  <si>
    <t>Communication</t>
  </si>
  <si>
    <t>Accurate records of tasks</t>
  </si>
  <si>
    <t>Insightful reflective journal</t>
  </si>
  <si>
    <t>Extensive range of practical skills displayed  competently</t>
  </si>
  <si>
    <t>Good application of knowledge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</si>
</sst>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
      <sz val="11"/>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1" fillId="2" borderId="4" xfId="0" applyFont="1" applyFill="1" applyBorder="1" applyAlignment="1">
      <alignment vertical="center"/>
    </xf>
    <xf numFmtId="0" fontId="0" fillId="2" borderId="4" xfId="0" applyFill="1" applyBorder="1"/>
    <xf numFmtId="0" fontId="1" fillId="2" borderId="4" xfId="0" applyFont="1" applyFill="1" applyBorder="1" applyAlignment="1">
      <alignment horizontal="center" vertical="center" wrapText="1"/>
    </xf>
    <xf numFmtId="0" fontId="0" fillId="0" borderId="1" xfId="0" applyBorder="1"/>
    <xf numFmtId="164" fontId="0" fillId="0" borderId="1" xfId="0" applyNumberFormat="1" applyBorder="1" applyAlignment="1" applyProtection="1">
      <alignment horizontal="center" vertical="center"/>
      <protection locked="0"/>
    </xf>
    <xf numFmtId="0" fontId="0" fillId="0" borderId="1" xfId="0" applyBorder="1" applyAlignment="1">
      <alignment wrapText="1"/>
    </xf>
    <xf numFmtId="0" fontId="9" fillId="0" borderId="1" xfId="0" applyFont="1" applyBorder="1" applyAlignment="1">
      <alignment horizontal="right" vertical="center"/>
    </xf>
    <xf numFmtId="0" fontId="9" fillId="0" borderId="1" xfId="0" applyFont="1" applyBorder="1" applyAlignment="1">
      <alignment horizontal="right"/>
    </xf>
    <xf numFmtId="0" fontId="11" fillId="0" borderId="1" xfId="0" applyFont="1" applyBorder="1" applyAlignment="1">
      <alignment vertical="center" wrapText="1"/>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2" fillId="0" borderId="1" xfId="0" applyFont="1" applyBorder="1" applyAlignment="1">
      <alignment horizontal="left" vertical="top" wrapText="1"/>
    </xf>
    <xf numFmtId="0" fontId="0" fillId="0" borderId="1" xfId="0" applyFont="1" applyBorder="1" applyAlignment="1">
      <alignment horizontal="left" vertical="top" wrapText="1"/>
    </xf>
    <xf numFmtId="0" fontId="0" fillId="0" borderId="1" xfId="0" applyBorder="1" applyAlignment="1">
      <alignment vertical="top"/>
    </xf>
    <xf numFmtId="0" fontId="0" fillId="0" borderId="0" xfId="0" applyAlignment="1">
      <alignment wrapText="1"/>
    </xf>
    <xf numFmtId="0" fontId="1" fillId="0" borderId="0" xfId="0" applyFont="1"/>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0" xfId="0" applyAlignment="1">
      <alignment vertical="center"/>
    </xf>
  </cellXfs>
  <cellStyles count="1">
    <cellStyle name="Normal" xfId="0" builtinId="0"/>
  </cellStyles>
  <dxfs count="1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3" sqref="C13:D14"/>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Yl2jTKFIQiANhgbUsNpN1QpX1+q0q/8aPkJKafEQwivqUyxIrPSr+/ZsnbGHeAjSr5hkm9vFWmp9eQoMjt1Tw==" saltValue="Jj0/qqsVv7kux4JDRjISM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7.85546875" customWidth="1"/>
    <col min="2" max="2" width="54.85546875" customWidth="1"/>
    <col min="4" max="23" width="6" customWidth="1"/>
  </cols>
  <sheetData>
    <row r="1" spans="1:23" ht="18.75" x14ac:dyDescent="0.3">
      <c r="A1" s="2" t="str">
        <f>Learners!A1</f>
        <v>5N1765 Child Health &amp; Well Being</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30</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27" t="s">
        <v>12</v>
      </c>
      <c r="B5" s="28"/>
      <c r="C5" s="29" t="s">
        <v>13</v>
      </c>
      <c r="D5" s="48"/>
      <c r="E5" s="48"/>
      <c r="F5" s="48"/>
      <c r="G5" s="48"/>
      <c r="H5" s="48"/>
      <c r="I5" s="48"/>
      <c r="J5" s="48"/>
      <c r="K5" s="48"/>
      <c r="L5" s="48"/>
      <c r="M5" s="48"/>
      <c r="N5" s="48"/>
      <c r="O5" s="48"/>
      <c r="P5" s="48"/>
      <c r="Q5" s="48"/>
      <c r="R5" s="48"/>
      <c r="S5" s="48"/>
      <c r="T5" s="48"/>
      <c r="U5" s="48"/>
      <c r="V5" s="48"/>
      <c r="W5" s="48"/>
    </row>
    <row r="6" spans="1:23" s="30" customFormat="1" ht="45" customHeight="1" x14ac:dyDescent="0.25">
      <c r="A6" s="34" t="s">
        <v>14</v>
      </c>
      <c r="B6" s="30" t="s">
        <v>31</v>
      </c>
      <c r="C6" s="5">
        <v>5</v>
      </c>
      <c r="D6" s="31"/>
      <c r="E6" s="31"/>
      <c r="F6" s="31"/>
      <c r="G6" s="31"/>
      <c r="H6" s="31"/>
      <c r="I6" s="31"/>
      <c r="J6" s="31"/>
      <c r="K6" s="31"/>
      <c r="L6" s="31"/>
      <c r="M6" s="31"/>
      <c r="N6" s="31"/>
      <c r="O6" s="31"/>
      <c r="P6" s="31"/>
      <c r="Q6" s="31"/>
      <c r="R6" s="31"/>
      <c r="S6" s="31"/>
      <c r="T6" s="31"/>
      <c r="U6" s="31"/>
      <c r="V6" s="31"/>
      <c r="W6" s="31"/>
    </row>
    <row r="7" spans="1:23" s="30" customFormat="1" ht="45" customHeight="1" x14ac:dyDescent="0.25">
      <c r="A7" s="33" t="s">
        <v>14</v>
      </c>
      <c r="B7" s="32" t="s">
        <v>32</v>
      </c>
      <c r="C7" s="5">
        <v>5</v>
      </c>
      <c r="D7" s="31"/>
      <c r="E7" s="31"/>
      <c r="F7" s="31"/>
      <c r="G7" s="31"/>
      <c r="H7" s="31"/>
      <c r="I7" s="31"/>
      <c r="J7" s="31"/>
      <c r="K7" s="31"/>
      <c r="L7" s="31"/>
      <c r="M7" s="31"/>
      <c r="N7" s="31"/>
      <c r="O7" s="31"/>
      <c r="P7" s="31"/>
      <c r="Q7" s="31"/>
      <c r="R7" s="31"/>
      <c r="S7" s="31"/>
      <c r="T7" s="31"/>
      <c r="U7" s="31"/>
      <c r="V7" s="31"/>
      <c r="W7" s="31"/>
    </row>
    <row r="8" spans="1:23" s="30" customFormat="1" ht="45" customHeight="1" x14ac:dyDescent="0.25">
      <c r="A8" s="33" t="s">
        <v>14</v>
      </c>
      <c r="B8" s="32" t="s">
        <v>33</v>
      </c>
      <c r="C8" s="5">
        <v>10</v>
      </c>
      <c r="D8" s="31"/>
      <c r="E8" s="31"/>
      <c r="F8" s="31"/>
      <c r="G8" s="31"/>
      <c r="H8" s="31"/>
      <c r="I8" s="31"/>
      <c r="J8" s="31"/>
      <c r="K8" s="31"/>
      <c r="L8" s="31"/>
      <c r="M8" s="31"/>
      <c r="N8" s="31"/>
      <c r="O8" s="31"/>
      <c r="P8" s="31"/>
      <c r="Q8" s="31"/>
      <c r="R8" s="31"/>
      <c r="S8" s="31"/>
      <c r="T8" s="31"/>
      <c r="U8" s="31"/>
      <c r="V8" s="31"/>
      <c r="W8" s="31"/>
    </row>
    <row r="9" spans="1:23" s="30" customFormat="1" ht="45" customHeight="1" x14ac:dyDescent="0.25">
      <c r="A9" s="34" t="s">
        <v>14</v>
      </c>
      <c r="B9" s="30" t="s">
        <v>34</v>
      </c>
      <c r="C9" s="5">
        <v>10</v>
      </c>
      <c r="D9" s="31"/>
      <c r="E9" s="31"/>
      <c r="F9" s="31"/>
      <c r="G9" s="31"/>
      <c r="H9" s="31"/>
      <c r="I9" s="31"/>
      <c r="J9" s="31"/>
      <c r="K9" s="31"/>
      <c r="L9" s="31"/>
      <c r="M9" s="31"/>
      <c r="N9" s="31"/>
      <c r="O9" s="31"/>
      <c r="P9" s="31"/>
      <c r="Q9" s="31"/>
      <c r="R9" s="31"/>
      <c r="S9" s="31"/>
      <c r="T9" s="31"/>
      <c r="U9" s="31"/>
      <c r="V9" s="31"/>
      <c r="W9" s="31"/>
    </row>
    <row r="10" spans="1:23" s="30" customFormat="1" ht="45" customHeight="1" x14ac:dyDescent="0.25">
      <c r="A10" s="34" t="s">
        <v>14</v>
      </c>
      <c r="B10" s="30" t="s">
        <v>35</v>
      </c>
      <c r="C10" s="5">
        <v>10</v>
      </c>
      <c r="D10" s="31"/>
      <c r="E10" s="31"/>
      <c r="F10" s="31"/>
      <c r="G10" s="31"/>
      <c r="H10" s="31"/>
      <c r="I10" s="31"/>
      <c r="J10" s="31"/>
      <c r="K10" s="31"/>
      <c r="L10" s="31"/>
      <c r="M10" s="31"/>
      <c r="N10" s="31"/>
      <c r="O10" s="31"/>
      <c r="P10" s="31"/>
      <c r="Q10" s="31"/>
      <c r="R10" s="31"/>
      <c r="S10" s="31"/>
      <c r="T10" s="31"/>
      <c r="U10" s="31"/>
      <c r="V10" s="31"/>
      <c r="W10" s="31"/>
    </row>
    <row r="11" spans="1:23" x14ac:dyDescent="0.25">
      <c r="A11" s="8" t="s">
        <v>15</v>
      </c>
      <c r="B11" s="8"/>
      <c r="C11" s="9">
        <f t="shared" ref="C11:W11" si="0">SUM(C6:C10)</f>
        <v>40</v>
      </c>
      <c r="D11" s="9">
        <f t="shared" si="0"/>
        <v>0</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ht="30" x14ac:dyDescent="0.25">
      <c r="A13" s="56" t="s">
        <v>16</v>
      </c>
      <c r="B13" s="44" t="s">
        <v>17</v>
      </c>
    </row>
    <row r="14" spans="1:23" ht="30" x14ac:dyDescent="0.25">
      <c r="A14" s="56"/>
      <c r="B14" s="44" t="s">
        <v>18</v>
      </c>
    </row>
  </sheetData>
  <sheetProtection algorithmName="SHA-512" hashValue="T79NxlH3xzu6OpSK4zHTk3HuTfz4K0qMUTOVxwBWnF+og4m8JsKA+/xZl66U6fY0SYeEuH70CpODvFyPIecFew==" saltValue="0eA6BUwmBJbldXR9FyGmYw==" spinCount="100000" sheet="1" objects="1" scenarios="1" selectLockedCells="1"/>
  <mergeCells count="21">
    <mergeCell ref="A13:A14"/>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D10">
    <cfRule type="expression" dxfId="10" priority="222">
      <formula>D6&gt;$C6</formula>
    </cfRule>
  </conditionalFormatting>
  <conditionalFormatting sqref="E6:W10">
    <cfRule type="expression" dxfId="9" priority="1">
      <formula>E6&gt;$C6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7"/>
  <sheetViews>
    <sheetView workbookViewId="0">
      <pane xSplit="2" ySplit="5" topLeftCell="C6" activePane="bottomRight" state="frozen"/>
      <selection pane="topRight" activeCell="C1" sqref="C1"/>
      <selection pane="bottomLeft" activeCell="A6" sqref="A6"/>
      <selection pane="bottomRight" activeCell="H7" sqref="H7:H9"/>
    </sheetView>
  </sheetViews>
  <sheetFormatPr defaultRowHeight="15" x14ac:dyDescent="0.25"/>
  <cols>
    <col min="1" max="1" width="6.5703125" customWidth="1"/>
    <col min="2" max="2" width="54.85546875" customWidth="1"/>
    <col min="4" max="23" width="6" customWidth="1"/>
  </cols>
  <sheetData>
    <row r="1" spans="1:23" ht="18.75" x14ac:dyDescent="0.3">
      <c r="A1" s="2" t="str">
        <f>Learners!A1</f>
        <v>5N1765 Child Health &amp; Well Being</v>
      </c>
    </row>
    <row r="2" spans="1:23" x14ac:dyDescent="0.25">
      <c r="D2" s="46" t="str">
        <f>Learners!$C11&amp;", "&amp;Learners!$B11</f>
        <v xml:space="preserve">, </v>
      </c>
      <c r="E2" s="46" t="str">
        <f>Learners!$C12&amp;", "&amp;Learners!$B12</f>
        <v xml:space="preserve">, </v>
      </c>
      <c r="F2" s="46" t="str">
        <f>Learners!$C13&amp;", "&amp;Learners!$B13</f>
        <v xml:space="preserve">, </v>
      </c>
      <c r="G2" s="46" t="str">
        <f>Learners!$C14&amp;", "&amp;Learners!$B14</f>
        <v xml:space="preserve">, </v>
      </c>
      <c r="H2" s="46" t="str">
        <f>Learners!$C15&amp;", "&amp;Learners!$B15</f>
        <v xml:space="preserve">, </v>
      </c>
      <c r="I2" s="46" t="str">
        <f>Learners!$C16&amp;", "&amp;Learners!$B16</f>
        <v xml:space="preserve">, </v>
      </c>
      <c r="J2" s="46" t="str">
        <f>Learners!$C17&amp;", "&amp;Learners!$B17</f>
        <v xml:space="preserve">, </v>
      </c>
      <c r="K2" s="46" t="str">
        <f>Learners!$C18&amp;", "&amp;Learners!$B18</f>
        <v xml:space="preserve">, </v>
      </c>
      <c r="L2" s="46" t="str">
        <f>Learners!$C19&amp;", "&amp;Learners!$B19</f>
        <v xml:space="preserve">, </v>
      </c>
      <c r="M2" s="46" t="str">
        <f>Learners!$C20&amp;", "&amp;Learners!$B20</f>
        <v xml:space="preserve">, </v>
      </c>
      <c r="N2" s="46" t="str">
        <f>Learners!$C21&amp;", "&amp;Learners!$B21</f>
        <v xml:space="preserve">, </v>
      </c>
      <c r="O2" s="46" t="str">
        <f>Learners!$C22&amp;", "&amp;Learners!$B22</f>
        <v xml:space="preserve">, </v>
      </c>
      <c r="P2" s="46" t="str">
        <f>Learners!$C23&amp;", "&amp;Learners!$B23</f>
        <v xml:space="preserve">, </v>
      </c>
      <c r="Q2" s="46" t="str">
        <f>Learners!$C24&amp;", "&amp;Learners!$B24</f>
        <v xml:space="preserve">, </v>
      </c>
      <c r="R2" s="46" t="str">
        <f>Learners!$C25&amp;", "&amp;Learners!$B25</f>
        <v xml:space="preserve">, </v>
      </c>
      <c r="S2" s="46" t="str">
        <f>Learners!$C26&amp;", "&amp;Learners!$B26</f>
        <v xml:space="preserve">, </v>
      </c>
      <c r="T2" s="46" t="str">
        <f>Learners!$C27&amp;", "&amp;Learners!$B27</f>
        <v xml:space="preserve">, </v>
      </c>
      <c r="U2" s="46" t="str">
        <f>Learners!$C28&amp;", "&amp;Learners!$B28</f>
        <v xml:space="preserve">, </v>
      </c>
      <c r="V2" s="46" t="str">
        <f>Learners!$C29&amp;", "&amp;Learners!$B29</f>
        <v xml:space="preserve">, </v>
      </c>
      <c r="W2" s="46" t="str">
        <f>Learners!$C30&amp;", "&amp;Learners!$B30</f>
        <v xml:space="preserve">, </v>
      </c>
    </row>
    <row r="3" spans="1:23" ht="18.75" x14ac:dyDescent="0.3">
      <c r="A3" s="2" t="s">
        <v>11</v>
      </c>
      <c r="D3" s="47"/>
      <c r="E3" s="47"/>
      <c r="F3" s="47"/>
      <c r="G3" s="47"/>
      <c r="H3" s="47"/>
      <c r="I3" s="47"/>
      <c r="J3" s="47"/>
      <c r="K3" s="47"/>
      <c r="L3" s="47"/>
      <c r="M3" s="47"/>
      <c r="N3" s="47"/>
      <c r="O3" s="47"/>
      <c r="P3" s="47"/>
      <c r="Q3" s="47"/>
      <c r="R3" s="47"/>
      <c r="S3" s="47"/>
      <c r="T3" s="47"/>
      <c r="U3" s="47"/>
      <c r="V3" s="47"/>
      <c r="W3" s="47"/>
    </row>
    <row r="4" spans="1:23" x14ac:dyDescent="0.25">
      <c r="D4" s="47"/>
      <c r="E4" s="47"/>
      <c r="F4" s="47"/>
      <c r="G4" s="47"/>
      <c r="H4" s="47"/>
      <c r="I4" s="47"/>
      <c r="J4" s="47"/>
      <c r="K4" s="47"/>
      <c r="L4" s="47"/>
      <c r="M4" s="47"/>
      <c r="N4" s="47"/>
      <c r="O4" s="47"/>
      <c r="P4" s="47"/>
      <c r="Q4" s="47"/>
      <c r="R4" s="47"/>
      <c r="S4" s="47"/>
      <c r="T4" s="47"/>
      <c r="U4" s="47"/>
      <c r="V4" s="47"/>
      <c r="W4" s="47"/>
    </row>
    <row r="5" spans="1:23" ht="30" x14ac:dyDescent="0.25">
      <c r="A5" s="10" t="s">
        <v>12</v>
      </c>
      <c r="B5" s="11"/>
      <c r="C5" s="12" t="s">
        <v>13</v>
      </c>
      <c r="D5" s="48"/>
      <c r="E5" s="48"/>
      <c r="F5" s="48"/>
      <c r="G5" s="48"/>
      <c r="H5" s="48"/>
      <c r="I5" s="48"/>
      <c r="J5" s="48"/>
      <c r="K5" s="48"/>
      <c r="L5" s="48"/>
      <c r="M5" s="48"/>
      <c r="N5" s="48"/>
      <c r="O5" s="48"/>
      <c r="P5" s="48"/>
      <c r="Q5" s="48"/>
      <c r="R5" s="48"/>
      <c r="S5" s="48"/>
      <c r="T5" s="48"/>
      <c r="U5" s="48"/>
      <c r="V5" s="48"/>
      <c r="W5" s="48"/>
    </row>
    <row r="6" spans="1:23" s="40" customFormat="1" x14ac:dyDescent="0.25">
      <c r="A6" s="36" t="s">
        <v>36</v>
      </c>
      <c r="B6" s="37"/>
      <c r="C6" s="38"/>
      <c r="D6" s="39"/>
      <c r="E6" s="39"/>
      <c r="F6" s="39"/>
      <c r="G6" s="39"/>
      <c r="H6" s="39"/>
      <c r="I6" s="39"/>
      <c r="J6" s="39"/>
      <c r="K6" s="39"/>
      <c r="L6" s="39"/>
      <c r="M6" s="39"/>
      <c r="N6" s="39"/>
      <c r="O6" s="39"/>
      <c r="P6" s="39"/>
      <c r="Q6" s="39"/>
      <c r="R6" s="39"/>
      <c r="S6" s="39"/>
      <c r="T6" s="39"/>
      <c r="U6" s="39"/>
      <c r="V6" s="39"/>
      <c r="W6" s="39"/>
    </row>
    <row r="7" spans="1:23" ht="45" customHeight="1" x14ac:dyDescent="0.25">
      <c r="A7" s="21" t="s">
        <v>14</v>
      </c>
      <c r="B7" s="41" t="s">
        <v>38</v>
      </c>
      <c r="C7" s="49">
        <v>20</v>
      </c>
      <c r="D7" s="50"/>
      <c r="E7" s="50"/>
      <c r="F7" s="50"/>
      <c r="G7" s="50"/>
      <c r="H7" s="50"/>
      <c r="I7" s="50"/>
      <c r="J7" s="50"/>
      <c r="K7" s="50"/>
      <c r="L7" s="50"/>
      <c r="M7" s="50"/>
      <c r="N7" s="50"/>
      <c r="O7" s="50"/>
      <c r="P7" s="50"/>
      <c r="Q7" s="50"/>
      <c r="R7" s="50"/>
      <c r="S7" s="50"/>
      <c r="T7" s="50"/>
      <c r="U7" s="50"/>
      <c r="V7" s="50"/>
      <c r="W7" s="50"/>
    </row>
    <row r="8" spans="1:23" ht="45" customHeight="1" x14ac:dyDescent="0.25">
      <c r="A8" s="21" t="s">
        <v>14</v>
      </c>
      <c r="B8" s="42" t="s">
        <v>39</v>
      </c>
      <c r="C8" s="49"/>
      <c r="D8" s="51"/>
      <c r="E8" s="51"/>
      <c r="F8" s="51"/>
      <c r="G8" s="51"/>
      <c r="H8" s="51"/>
      <c r="I8" s="51"/>
      <c r="J8" s="51"/>
      <c r="K8" s="51"/>
      <c r="L8" s="51"/>
      <c r="M8" s="51"/>
      <c r="N8" s="51"/>
      <c r="O8" s="51"/>
      <c r="P8" s="51"/>
      <c r="Q8" s="51"/>
      <c r="R8" s="51"/>
      <c r="S8" s="51"/>
      <c r="T8" s="51"/>
      <c r="U8" s="51"/>
      <c r="V8" s="51"/>
      <c r="W8" s="51"/>
    </row>
    <row r="9" spans="1:23" ht="45" customHeight="1" x14ac:dyDescent="0.25">
      <c r="A9" s="21" t="s">
        <v>14</v>
      </c>
      <c r="B9" s="43" t="s">
        <v>37</v>
      </c>
      <c r="C9" s="49"/>
      <c r="D9" s="51"/>
      <c r="E9" s="51"/>
      <c r="F9" s="51"/>
      <c r="G9" s="51"/>
      <c r="H9" s="51"/>
      <c r="I9" s="51"/>
      <c r="J9" s="51"/>
      <c r="K9" s="51"/>
      <c r="L9" s="51"/>
      <c r="M9" s="51"/>
      <c r="N9" s="51"/>
      <c r="O9" s="51"/>
      <c r="P9" s="51"/>
      <c r="Q9" s="51"/>
      <c r="R9" s="51"/>
      <c r="S9" s="51"/>
      <c r="T9" s="51"/>
      <c r="U9" s="51"/>
      <c r="V9" s="51"/>
      <c r="W9" s="51"/>
    </row>
    <row r="10" spans="1:23" ht="45" customHeight="1" x14ac:dyDescent="0.25">
      <c r="A10" s="21" t="s">
        <v>14</v>
      </c>
      <c r="B10" s="30" t="s">
        <v>40</v>
      </c>
      <c r="C10" s="5">
        <v>10</v>
      </c>
      <c r="D10" s="31"/>
      <c r="E10" s="31"/>
      <c r="F10" s="31"/>
      <c r="G10" s="31"/>
      <c r="H10" s="31"/>
      <c r="I10" s="31"/>
      <c r="J10" s="31"/>
      <c r="K10" s="31"/>
      <c r="L10" s="31"/>
      <c r="M10" s="31"/>
      <c r="N10" s="31"/>
      <c r="O10" s="31"/>
      <c r="P10" s="31"/>
      <c r="Q10" s="31"/>
      <c r="R10" s="31"/>
      <c r="S10" s="31"/>
      <c r="T10" s="31"/>
      <c r="U10" s="31"/>
      <c r="V10" s="31"/>
      <c r="W10" s="31"/>
    </row>
    <row r="11" spans="1:23" ht="45" customHeight="1" x14ac:dyDescent="0.25">
      <c r="A11" s="21" t="s">
        <v>14</v>
      </c>
      <c r="B11" s="35" t="s">
        <v>41</v>
      </c>
      <c r="C11" s="5">
        <v>10</v>
      </c>
      <c r="D11" s="31"/>
      <c r="E11" s="31"/>
      <c r="F11" s="31"/>
      <c r="G11" s="31"/>
      <c r="H11" s="31"/>
      <c r="I11" s="31"/>
      <c r="J11" s="31"/>
      <c r="K11" s="31"/>
      <c r="L11" s="31"/>
      <c r="M11" s="31"/>
      <c r="N11" s="31"/>
      <c r="O11" s="31"/>
      <c r="P11" s="31"/>
      <c r="Q11" s="31"/>
      <c r="R11" s="31"/>
      <c r="S11" s="31"/>
      <c r="T11" s="31"/>
      <c r="U11" s="31"/>
      <c r="V11" s="31"/>
      <c r="W11" s="31"/>
    </row>
    <row r="12" spans="1:23" ht="45" customHeight="1" x14ac:dyDescent="0.25">
      <c r="A12" s="21" t="s">
        <v>14</v>
      </c>
      <c r="B12" s="30" t="s">
        <v>42</v>
      </c>
      <c r="C12" s="5">
        <v>10</v>
      </c>
      <c r="D12" s="31"/>
      <c r="E12" s="31"/>
      <c r="F12" s="31"/>
      <c r="G12" s="31"/>
      <c r="H12" s="31"/>
      <c r="I12" s="31"/>
      <c r="J12" s="31"/>
      <c r="K12" s="31"/>
      <c r="L12" s="31"/>
      <c r="M12" s="31"/>
      <c r="N12" s="31"/>
      <c r="O12" s="31"/>
      <c r="P12" s="31"/>
      <c r="Q12" s="31"/>
      <c r="R12" s="31"/>
      <c r="S12" s="31"/>
      <c r="T12" s="31"/>
      <c r="U12" s="31"/>
      <c r="V12" s="31"/>
      <c r="W12" s="31"/>
    </row>
    <row r="13" spans="1:23" ht="45" customHeight="1" x14ac:dyDescent="0.25">
      <c r="A13" s="21" t="s">
        <v>14</v>
      </c>
      <c r="B13" s="30" t="s">
        <v>43</v>
      </c>
      <c r="C13" s="5">
        <v>10</v>
      </c>
      <c r="D13" s="31"/>
      <c r="E13" s="31"/>
      <c r="F13" s="31"/>
      <c r="G13" s="31"/>
      <c r="H13" s="31"/>
      <c r="I13" s="31"/>
      <c r="J13" s="31"/>
      <c r="K13" s="31"/>
      <c r="L13" s="31"/>
      <c r="M13" s="31"/>
      <c r="N13" s="31"/>
      <c r="O13" s="31"/>
      <c r="P13" s="31"/>
      <c r="Q13" s="31"/>
      <c r="R13" s="31"/>
      <c r="S13" s="31"/>
      <c r="T13" s="31"/>
      <c r="U13" s="31"/>
      <c r="V13" s="31"/>
      <c r="W13" s="31"/>
    </row>
    <row r="14" spans="1:23" x14ac:dyDescent="0.25">
      <c r="A14" s="8" t="s">
        <v>15</v>
      </c>
      <c r="B14" s="8"/>
      <c r="C14" s="9">
        <f t="shared" ref="C14:W14" si="0">SUM(C6:C13)</f>
        <v>60</v>
      </c>
      <c r="D14" s="9">
        <f t="shared" si="0"/>
        <v>0</v>
      </c>
      <c r="E14" s="9">
        <f t="shared" si="0"/>
        <v>0</v>
      </c>
      <c r="F14" s="9">
        <f t="shared" si="0"/>
        <v>0</v>
      </c>
      <c r="G14" s="9">
        <f t="shared" si="0"/>
        <v>0</v>
      </c>
      <c r="H14" s="9">
        <f t="shared" si="0"/>
        <v>0</v>
      </c>
      <c r="I14" s="9">
        <f t="shared" si="0"/>
        <v>0</v>
      </c>
      <c r="J14" s="9">
        <f t="shared" si="0"/>
        <v>0</v>
      </c>
      <c r="K14" s="9">
        <f t="shared" si="0"/>
        <v>0</v>
      </c>
      <c r="L14" s="9">
        <f t="shared" si="0"/>
        <v>0</v>
      </c>
      <c r="M14" s="9">
        <f t="shared" si="0"/>
        <v>0</v>
      </c>
      <c r="N14" s="9">
        <f t="shared" si="0"/>
        <v>0</v>
      </c>
      <c r="O14" s="9">
        <f t="shared" si="0"/>
        <v>0</v>
      </c>
      <c r="P14" s="9">
        <f t="shared" si="0"/>
        <v>0</v>
      </c>
      <c r="Q14" s="9">
        <f t="shared" si="0"/>
        <v>0</v>
      </c>
      <c r="R14" s="9">
        <f t="shared" si="0"/>
        <v>0</v>
      </c>
      <c r="S14" s="9">
        <f t="shared" si="0"/>
        <v>0</v>
      </c>
      <c r="T14" s="9">
        <f t="shared" si="0"/>
        <v>0</v>
      </c>
      <c r="U14" s="9">
        <f t="shared" si="0"/>
        <v>0</v>
      </c>
      <c r="V14" s="9">
        <f t="shared" si="0"/>
        <v>0</v>
      </c>
      <c r="W14" s="9">
        <f t="shared" si="0"/>
        <v>0</v>
      </c>
    </row>
    <row r="16" spans="1:23" ht="30" x14ac:dyDescent="0.25">
      <c r="A16" s="45" t="s">
        <v>16</v>
      </c>
      <c r="B16" s="44" t="s">
        <v>17</v>
      </c>
    </row>
    <row r="17" spans="1:2" ht="30" x14ac:dyDescent="0.25">
      <c r="A17" s="45"/>
      <c r="B17" s="44" t="s">
        <v>18</v>
      </c>
    </row>
  </sheetData>
  <sheetProtection algorithmName="SHA-512" hashValue="Ps0ZflvRSGswb9reh+ubZAMJQ7ytbWzsEQNB2O6NRFMVTkiqcVp2adKxNAK1gtk0oPwcPnKL97ZVwj/895tErg==" saltValue="RFiGmVuUfu2HsfOdpIdjdw==" spinCount="100000" sheet="1" objects="1" scenarios="1" selectLockedCells="1"/>
  <mergeCells count="41">
    <mergeCell ref="I2:I5"/>
    <mergeCell ref="J2:J5"/>
    <mergeCell ref="K2:K5"/>
    <mergeCell ref="L2:L5"/>
    <mergeCell ref="V2:V5"/>
    <mergeCell ref="P2:P5"/>
    <mergeCell ref="Q2:Q5"/>
    <mergeCell ref="R2:R5"/>
    <mergeCell ref="S2:S5"/>
    <mergeCell ref="T2:T5"/>
    <mergeCell ref="U2:U5"/>
    <mergeCell ref="O2:O5"/>
    <mergeCell ref="D2:D5"/>
    <mergeCell ref="E2:E5"/>
    <mergeCell ref="F2:F5"/>
    <mergeCell ref="G2:G5"/>
    <mergeCell ref="H2:H5"/>
    <mergeCell ref="H7:H9"/>
    <mergeCell ref="I7:I9"/>
    <mergeCell ref="J7:J9"/>
    <mergeCell ref="K7:K9"/>
    <mergeCell ref="L7:L9"/>
    <mergeCell ref="W7:W9"/>
    <mergeCell ref="R7:R9"/>
    <mergeCell ref="S7:S9"/>
    <mergeCell ref="T7:T9"/>
    <mergeCell ref="M2:M5"/>
    <mergeCell ref="N2:N5"/>
    <mergeCell ref="P7:P9"/>
    <mergeCell ref="Q7:Q9"/>
    <mergeCell ref="W2:W5"/>
    <mergeCell ref="U7:U9"/>
    <mergeCell ref="V7:V9"/>
    <mergeCell ref="M7:M9"/>
    <mergeCell ref="N7:N9"/>
    <mergeCell ref="O7:O9"/>
    <mergeCell ref="C7:C9"/>
    <mergeCell ref="D7:D9"/>
    <mergeCell ref="E7:E9"/>
    <mergeCell ref="F7:F9"/>
    <mergeCell ref="G7:G9"/>
  </mergeCells>
  <conditionalFormatting sqref="D7">
    <cfRule type="expression" dxfId="8" priority="228">
      <formula>D7&gt;$C7</formula>
    </cfRule>
  </conditionalFormatting>
  <conditionalFormatting sqref="D6">
    <cfRule type="expression" dxfId="7" priority="188">
      <formula>D6&gt;$C6</formula>
    </cfRule>
  </conditionalFormatting>
  <conditionalFormatting sqref="E6:W6">
    <cfRule type="expression" dxfId="6" priority="187">
      <formula>E6&gt;$C6</formula>
    </cfRule>
  </conditionalFormatting>
  <conditionalFormatting sqref="D10:W10">
    <cfRule type="expression" dxfId="5" priority="168">
      <formula>D10&gt;$C10</formula>
    </cfRule>
  </conditionalFormatting>
  <conditionalFormatting sqref="E7:W7">
    <cfRule type="expression" dxfId="4" priority="4">
      <formula>E7&gt;$C7</formula>
    </cfRule>
  </conditionalFormatting>
  <conditionalFormatting sqref="E10:W10">
    <cfRule type="expression" dxfId="3" priority="3">
      <formula>E10&gt;$C10</formula>
    </cfRule>
  </conditionalFormatting>
  <conditionalFormatting sqref="D11:W11">
    <cfRule type="expression" dxfId="2" priority="2">
      <formula>D11&gt;$C11</formula>
    </cfRule>
  </conditionalFormatting>
  <conditionalFormatting sqref="D12:W13">
    <cfRule type="expression" dxfId="1" priority="1">
      <formula>D12&gt;$C12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2" sqref="I12"/>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19</v>
      </c>
    </row>
    <row r="2" spans="1:9" ht="21" x14ac:dyDescent="0.35">
      <c r="A2" s="14" t="s">
        <v>20</v>
      </c>
    </row>
    <row r="4" spans="1:9" ht="18.75" x14ac:dyDescent="0.3">
      <c r="A4" s="2" t="str">
        <f>Learners!A1</f>
        <v>5N1765 Child Health &amp; Well Being</v>
      </c>
    </row>
    <row r="6" spans="1:9" x14ac:dyDescent="0.25">
      <c r="A6" s="16" t="s">
        <v>7</v>
      </c>
      <c r="B6" s="16" t="s">
        <v>9</v>
      </c>
      <c r="C6" s="16" t="s">
        <v>8</v>
      </c>
      <c r="D6" s="17" t="s">
        <v>21</v>
      </c>
      <c r="E6" s="17" t="s">
        <v>22</v>
      </c>
      <c r="F6" s="17" t="s">
        <v>23</v>
      </c>
      <c r="G6" s="17" t="s">
        <v>24</v>
      </c>
      <c r="H6" s="17" t="s">
        <v>25</v>
      </c>
      <c r="I6" s="17" t="s">
        <v>26</v>
      </c>
    </row>
    <row r="7" spans="1:9" ht="23.25" customHeight="1" x14ac:dyDescent="0.25">
      <c r="A7" s="20">
        <v>1</v>
      </c>
      <c r="B7" s="22" t="str">
        <f>IF(Learners!C11="","",Learners!C11)</f>
        <v/>
      </c>
      <c r="C7" s="22" t="str">
        <f>IF(Learners!B11="","",Learners!B11)</f>
        <v/>
      </c>
      <c r="D7" s="20" t="str">
        <f>IF(Learners!D$11="","",Learners!D$11)</f>
        <v/>
      </c>
      <c r="E7" s="20">
        <f>Project!$D$11</f>
        <v>0</v>
      </c>
      <c r="F7" s="20">
        <f>'Skills Demo'!$D$14</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Project!$E$11</f>
        <v>0</v>
      </c>
      <c r="F8" s="24">
        <f>'Skills Demo'!$E$14</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Project!$F$11</f>
        <v>0</v>
      </c>
      <c r="F9" s="20">
        <f>'Skills Demo'!$F$14</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Project!$G$11</f>
        <v>0</v>
      </c>
      <c r="F10" s="24">
        <f>'Skills Demo'!$G$14</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Project!$H$11</f>
        <v>0</v>
      </c>
      <c r="F11" s="20">
        <f>'Skills Demo'!$H$14</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Project!$I$11</f>
        <v>0</v>
      </c>
      <c r="F12" s="24">
        <f>'Skills Demo'!$I$14</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Project!$J$11</f>
        <v>0</v>
      </c>
      <c r="F13" s="20">
        <f>'Skills Demo'!$J$14</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Project!$K$11</f>
        <v>0</v>
      </c>
      <c r="F14" s="24">
        <f>'Skills Demo'!$K$14</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Project!$L$11</f>
        <v>0</v>
      </c>
      <c r="F15" s="20">
        <f>'Skills Demo'!$L$14</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Project!$M$11</f>
        <v>0</v>
      </c>
      <c r="F16" s="24">
        <f>'Skills Demo'!$M$14</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Project!$N$11</f>
        <v>0</v>
      </c>
      <c r="F17" s="20">
        <f>'Skills Demo'!$N$14</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Project!$O$11</f>
        <v>0</v>
      </c>
      <c r="F18" s="24">
        <f>'Skills Demo'!$O$14</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Project!$P$11</f>
        <v>0</v>
      </c>
      <c r="F19" s="20">
        <f>'Skills Demo'!$P$14</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Project!$Q$11</f>
        <v>0</v>
      </c>
      <c r="F20" s="24">
        <f>'Skills Demo'!$Q$14</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Project!$R$11</f>
        <v>0</v>
      </c>
      <c r="F21" s="20">
        <f>'Skills Demo'!$R$14</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Project!$S$11</f>
        <v>0</v>
      </c>
      <c r="F22" s="24">
        <f>'Skills Demo'!$S$14</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Project!$T$11</f>
        <v>0</v>
      </c>
      <c r="F23" s="20">
        <f>'Skills Demo'!$T$14</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Project!$U$11</f>
        <v>0</v>
      </c>
      <c r="F24" s="24">
        <f>'Skills Demo'!$U$14</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Project!$V$11</f>
        <v>0</v>
      </c>
      <c r="F25" s="20">
        <f>'Skills Demo'!$V$14</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Project!$W$11</f>
        <v>0</v>
      </c>
      <c r="F26" s="24">
        <f>'Skills Demo'!$W$14</f>
        <v>0</v>
      </c>
      <c r="G26" s="24" t="str">
        <f t="shared" si="0"/>
        <v/>
      </c>
      <c r="H26" s="19" t="str">
        <f t="shared" si="1"/>
        <v/>
      </c>
      <c r="I26" s="26"/>
    </row>
    <row r="27" spans="1:9" x14ac:dyDescent="0.25">
      <c r="I27" s="18"/>
    </row>
    <row r="28" spans="1:9" ht="29.25" customHeight="1" x14ac:dyDescent="0.25">
      <c r="A28" s="52" t="s">
        <v>27</v>
      </c>
      <c r="B28" s="53"/>
      <c r="C28" s="53"/>
      <c r="D28" s="53"/>
      <c r="E28" s="53"/>
      <c r="F28" s="53"/>
      <c r="G28" s="53"/>
      <c r="H28" s="53"/>
      <c r="I28" s="53"/>
    </row>
    <row r="29" spans="1:9" ht="30" customHeight="1" x14ac:dyDescent="0.25">
      <c r="A29" s="54" t="s">
        <v>28</v>
      </c>
      <c r="B29" s="55"/>
      <c r="C29" s="55"/>
      <c r="D29" s="55"/>
      <c r="E29" s="55"/>
      <c r="F29" s="55"/>
      <c r="G29" s="55"/>
      <c r="H29" s="55"/>
      <c r="I29" s="55"/>
    </row>
    <row r="30" spans="1:9" x14ac:dyDescent="0.25">
      <c r="B30" s="7"/>
    </row>
  </sheetData>
  <sheetProtection algorithmName="SHA-512" hashValue="ovpxnM7Xz926bLGrN14gc0/RaASJ8JEzPbSsNDTT4h5hu0oZS3cisV7QIddQ4pk/iEvwXaw71x2VQEvXmcqR8A==" saltValue="3dnNin2d/bd9cXpjipng9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purl.org/dc/dcmitype/"/>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2020-11-02T09:55:54Z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