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bookViews>
    <workbookView xWindow="0" yWindow="0" windowWidth="28800" windowHeight="12330"/>
  </bookViews>
  <sheets>
    <sheet name="Learners" sheetId="1" r:id="rId1"/>
    <sheet name="Assignment" sheetId="3" r:id="rId2"/>
    <sheet name="Exam" sheetId="7"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5" i="7" l="1"/>
  <c r="C20" i="3"/>
  <c r="A1" i="7" l="1"/>
  <c r="D2" i="7"/>
  <c r="E2" i="7"/>
  <c r="F2" i="7"/>
  <c r="G2" i="7"/>
  <c r="H2" i="7"/>
  <c r="I2" i="7"/>
  <c r="J2" i="7"/>
  <c r="K2" i="7"/>
  <c r="L2" i="7"/>
  <c r="M2" i="7"/>
  <c r="N2" i="7"/>
  <c r="O2" i="7"/>
  <c r="P2" i="7"/>
  <c r="Q2" i="7"/>
  <c r="R2" i="7"/>
  <c r="S2" i="7"/>
  <c r="T2" i="7"/>
  <c r="U2" i="7"/>
  <c r="V2" i="7"/>
  <c r="D35" i="7"/>
  <c r="E35" i="7"/>
  <c r="F35" i="7"/>
  <c r="G35" i="7"/>
  <c r="H35" i="7"/>
  <c r="I35" i="7"/>
  <c r="J35" i="7"/>
  <c r="K35" i="7"/>
  <c r="L35" i="7"/>
  <c r="M35" i="7"/>
  <c r="N35" i="7"/>
  <c r="O35" i="7"/>
  <c r="P35" i="7"/>
  <c r="Q35" i="7"/>
  <c r="R35" i="7"/>
  <c r="S35" i="7"/>
  <c r="T35" i="7"/>
  <c r="U35" i="7"/>
  <c r="V35" i="7"/>
  <c r="W35" i="7" l="1"/>
  <c r="F26" i="6" s="1"/>
  <c r="F25" i="6"/>
  <c r="F24" i="6"/>
  <c r="F23" i="6"/>
  <c r="F22" i="6"/>
  <c r="F21" i="6"/>
  <c r="F20" i="6"/>
  <c r="F19" i="6"/>
  <c r="F18" i="6"/>
  <c r="F17" i="6"/>
  <c r="F16" i="6"/>
  <c r="F15" i="6"/>
  <c r="F14" i="6"/>
  <c r="F13" i="6"/>
  <c r="F12" i="6"/>
  <c r="F11" i="6"/>
  <c r="F10" i="6"/>
  <c r="F9" i="6"/>
  <c r="F8" i="6"/>
  <c r="F7" i="6"/>
  <c r="W2" i="7"/>
  <c r="W20" i="3"/>
  <c r="V20" i="3"/>
  <c r="U20" i="3"/>
  <c r="T20" i="3"/>
  <c r="S20" i="3"/>
  <c r="R20" i="3"/>
  <c r="Q20" i="3"/>
  <c r="P20" i="3"/>
  <c r="O20" i="3"/>
  <c r="N20" i="3"/>
  <c r="M20" i="3"/>
  <c r="L20" i="3"/>
  <c r="K20" i="3"/>
  <c r="J20" i="3"/>
  <c r="I20" i="3"/>
  <c r="H20" i="3"/>
  <c r="G20" i="3"/>
  <c r="F20" i="3"/>
  <c r="E20" i="3"/>
  <c r="D20" i="3"/>
  <c r="W2" i="3"/>
  <c r="V2" i="3"/>
  <c r="U2" i="3"/>
  <c r="T2" i="3"/>
  <c r="S2" i="3"/>
  <c r="R2" i="3"/>
  <c r="Q2" i="3"/>
  <c r="P2" i="3"/>
  <c r="O2" i="3"/>
  <c r="N2" i="3"/>
  <c r="M2" i="3"/>
  <c r="L2" i="3"/>
  <c r="K2" i="3"/>
  <c r="J2" i="3"/>
  <c r="I2" i="3"/>
  <c r="H2" i="3"/>
  <c r="G2" i="3"/>
  <c r="F2" i="3"/>
  <c r="E2" i="3"/>
  <c r="D2" i="3"/>
  <c r="A1" i="3"/>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E26" i="6"/>
  <c r="E22" i="6"/>
  <c r="E18" i="6"/>
  <c r="E14" i="6"/>
  <c r="E10" i="6"/>
  <c r="E9" i="6" l="1"/>
  <c r="E13" i="6"/>
  <c r="E17" i="6"/>
  <c r="E21" i="6"/>
  <c r="E25" i="6"/>
  <c r="E7" i="6"/>
  <c r="E11" i="6"/>
  <c r="E15" i="6"/>
  <c r="E19" i="6"/>
  <c r="E23" i="6"/>
  <c r="E8" i="6"/>
  <c r="E12" i="6"/>
  <c r="E16" i="6"/>
  <c r="E20" i="6"/>
  <c r="E24" i="6"/>
  <c r="G26" i="6"/>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<sst xmlns="http://schemas.openxmlformats.org/spreadsheetml/2006/main" count="113" uniqueCount="73">
  <si>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</si>
  <si>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</si>
  <si>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</si>
  <si>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</si>
  <si>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</si>
  <si>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</si>
  <si>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</si>
  <si>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</si>
  <si>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</si>
  <si>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</si>
  <si>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</si>
  <si>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</si>
  <si>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</si>
  <si>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</si>
  <si>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</si>
  <si>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</si>
  <si>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</si>
  <si>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</si>
  <si>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</si>
  <si>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</si>
  <si>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</si>
  <si>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Assignment</t>
  </si>
  <si>
    <t>Exam</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</si>
  <si>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</si>
  <si>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</si>
  <si>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</si>
  <si>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</si>
  <si>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</si>
  <si>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5N1354 Bookkeeping Manual and Computerised</t>
  </si>
  <si>
    <t>Transactions recorded accurately</t>
  </si>
  <si>
    <t>Prepare a Bank Reconciliation Statement</t>
  </si>
  <si>
    <t>Record the sources documents in the appropriate Day Books</t>
  </si>
  <si>
    <t>General Journal Entry</t>
  </si>
  <si>
    <t>Record receipts and payments in the appropriate Cash Books</t>
  </si>
  <si>
    <t>Record Petty Cash Transactions and Restore the Imprest</t>
  </si>
  <si>
    <t>Ledger accounts accurately opened, updated and balanced</t>
  </si>
  <si>
    <t>Trial balance accurately produced</t>
  </si>
  <si>
    <t>Opening Trial Balance produced</t>
  </si>
  <si>
    <t>Closing Trial Balance produced</t>
  </si>
  <si>
    <t>A VAT 3G form approriately completed</t>
  </si>
  <si>
    <t>VAT 3 form filled in accurately</t>
  </si>
  <si>
    <t>Exam 50%</t>
  </si>
  <si>
    <t>LO's 1,2,8,9,10</t>
  </si>
  <si>
    <t>5 Short qustions answer 5</t>
  </si>
  <si>
    <t>Question 1</t>
  </si>
  <si>
    <t>Question 2</t>
  </si>
  <si>
    <t>Question 3</t>
  </si>
  <si>
    <t>Question 4</t>
  </si>
  <si>
    <t>Question 5</t>
  </si>
  <si>
    <t>Set up</t>
  </si>
  <si>
    <t>Restore Set up exam company from a given source details</t>
  </si>
  <si>
    <t>Make necessary adjustments – name, date etc.</t>
  </si>
  <si>
    <t>Enter Opening Balance</t>
  </si>
  <si>
    <t>Processing</t>
  </si>
  <si>
    <t>Sales Invoices entered, updated  and printed</t>
  </si>
  <si>
    <t>Sales Credit notes posted and printed</t>
  </si>
  <si>
    <t>Cash Sales entered as Sales and Receipt</t>
  </si>
  <si>
    <t>Purchases Invoices entered</t>
  </si>
  <si>
    <t>Purchase Credit notes entered</t>
  </si>
  <si>
    <t>Petty Cash Vouchers recorded</t>
  </si>
  <si>
    <t>Non stock purchase invoice recorded</t>
  </si>
  <si>
    <t>Sales/Cheque Receipts recorded</t>
  </si>
  <si>
    <t>Cheque payments recorded</t>
  </si>
  <si>
    <t xml:space="preserve">Petty Cash Imprest restored </t>
  </si>
  <si>
    <t>Direct Debit/Standing Orders payments recorded</t>
  </si>
  <si>
    <t>Printing</t>
  </si>
  <si>
    <r>
      <t>Printing: -</t>
    </r>
    <r>
      <rPr>
        <sz val="11"/>
        <color theme="1"/>
        <rFont val="Calibri"/>
        <family val="2"/>
        <scheme val="minor"/>
      </rPr>
      <t>5 reports printed accurately</t>
    </r>
  </si>
  <si>
    <t>Analysis</t>
  </si>
  <si>
    <r>
      <t xml:space="preserve">Analysis: - </t>
    </r>
    <r>
      <rPr>
        <sz val="11"/>
        <color theme="1"/>
        <rFont val="Calibri"/>
        <family val="2"/>
        <scheme val="minor"/>
      </rPr>
      <t>Analysis of report chosen for comparison and any errors identified and corrected</t>
    </r>
  </si>
  <si>
    <t>Security</t>
  </si>
  <si>
    <r>
      <t xml:space="preserve">Security: - </t>
    </r>
    <r>
      <rPr>
        <sz val="11"/>
        <color theme="1"/>
        <rFont val="Calibri"/>
        <family val="2"/>
        <scheme val="minor"/>
      </rPr>
      <t>Data files backed up correctly</t>
    </r>
  </si>
  <si>
    <t>Assignment 50%</t>
  </si>
  <si>
    <t>LOs: 3,4,5,6,7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</si>
</sst>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2"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style="thin">
        <color auto="1"/>
      </left>
      <right style="thin">
        <color auto="1"/>
      </right>
      <top style="hair">
        <color auto="1"/>
      </top>
      <bottom/>
      <diagonal/>
    </border>
    <border>
      <left/>
      <right/>
      <top style="thin">
        <color auto="1"/>
      </top>
      <bottom/>
      <diagonal/>
    </border>
    <border>
      <left/>
      <right/>
      <top/>
      <bottom style="thin">
        <color auto="1"/>
      </bottom>
      <diagonal/>
    </border>
  </borders>
  <cellStyleXfs count="1">
    <xf numFmtId="0" fontId="0" fillId="0" borderId="0"/>
  </cellStyleXfs>
  <cellXfs count="69">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2" borderId="3"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1" fillId="3" borderId="3" xfId="0" applyFont="1" applyFill="1" applyBorder="1" applyAlignment="1">
      <alignment vertical="top"/>
    </xf>
    <xf numFmtId="0" fontId="0" fillId="3" borderId="3" xfId="0" applyFill="1" applyBorder="1"/>
    <xf numFmtId="0" fontId="0" fillId="3" borderId="3" xfId="0" applyFill="1" applyBorder="1" applyAlignment="1">
      <alignment horizontal="center"/>
    </xf>
    <xf numFmtId="164" fontId="0" fillId="3" borderId="1" xfId="0" applyNumberFormat="1" applyFill="1" applyBorder="1" applyAlignment="1" applyProtection="1">
      <alignment horizontal="center" vertical="center"/>
      <protection locked="0"/>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7" xfId="0" applyNumberFormat="1" applyBorder="1" applyAlignment="1" applyProtection="1">
      <alignment horizontal="center" vertical="center"/>
      <protection locked="0"/>
    </xf>
    <xf numFmtId="0" fontId="1" fillId="3" borderId="0" xfId="0" applyFont="1" applyFill="1" applyBorder="1" applyAlignment="1">
      <alignment vertical="top"/>
    </xf>
    <xf numFmtId="0" fontId="0" fillId="3" borderId="0" xfId="0" applyFill="1" applyBorder="1"/>
    <xf numFmtId="0" fontId="0" fillId="3" borderId="0" xfId="0" applyFill="1" applyBorder="1" applyAlignment="1">
      <alignment horizontal="center"/>
    </xf>
    <xf numFmtId="164" fontId="0" fillId="3" borderId="2" xfId="0" applyNumberFormat="1" applyFill="1" applyBorder="1" applyAlignment="1" applyProtection="1">
      <alignment horizontal="center" vertical="center"/>
      <protection locked="0"/>
    </xf>
    <xf numFmtId="0" fontId="9" fillId="0" borderId="1" xfId="0" applyFont="1" applyBorder="1" applyAlignment="1">
      <alignment horizontal="right" vertical="top"/>
    </xf>
    <xf numFmtId="0" fontId="11" fillId="0" borderId="1" xfId="0" applyFont="1" applyBorder="1" applyAlignment="1">
      <alignment vertical="center" wrapText="1"/>
    </xf>
    <xf numFmtId="0" fontId="0" fillId="0" borderId="1" xfId="0" applyBorder="1"/>
    <xf numFmtId="0" fontId="11" fillId="0" borderId="1" xfId="0" applyFont="1" applyBorder="1" applyAlignment="1">
      <alignment vertical="top" wrapText="1"/>
    </xf>
    <xf numFmtId="0" fontId="0" fillId="3" borderId="8" xfId="0" applyFill="1" applyBorder="1"/>
    <xf numFmtId="0" fontId="0" fillId="3" borderId="8" xfId="0" applyFill="1" applyBorder="1" applyAlignment="1">
      <alignment horizontal="center"/>
    </xf>
    <xf numFmtId="164" fontId="0" fillId="3" borderId="4" xfId="0" applyNumberFormat="1" applyFill="1" applyBorder="1" applyAlignment="1" applyProtection="1">
      <alignment horizontal="center" vertical="center"/>
      <protection locked="0"/>
    </xf>
    <xf numFmtId="164" fontId="0" fillId="0" borderId="1" xfId="0" applyNumberFormat="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vertical="top"/>
    </xf>
    <xf numFmtId="0" fontId="9" fillId="0" borderId="1" xfId="0" applyFont="1" applyBorder="1" applyAlignment="1">
      <alignment horizontal="left" vertical="top"/>
    </xf>
    <xf numFmtId="0" fontId="0" fillId="3" borderId="9" xfId="0" applyFill="1" applyBorder="1"/>
    <xf numFmtId="0" fontId="1" fillId="0" borderId="0" xfId="0" applyFont="1" applyAlignment="1">
      <alignment wrapText="1"/>
    </xf>
    <xf numFmtId="0" fontId="1" fillId="0" borderId="1" xfId="0" applyFont="1" applyBorder="1" applyAlignment="1">
      <alignment horizontal="left" vertical="top" wrapText="1"/>
    </xf>
    <xf numFmtId="0" fontId="0" fillId="2" borderId="4"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5" xfId="0" applyFill="1" applyBorder="1" applyAlignment="1">
      <alignment horizontal="center" vertical="center" textRotation="90"/>
    </xf>
    <xf numFmtId="164" fontId="0" fillId="0" borderId="1" xfId="0" applyNumberForma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 xfId="0" applyBorder="1" applyAlignment="1">
      <alignment horizontal="center" vertical="center"/>
    </xf>
    <xf numFmtId="164" fontId="0" fillId="0" borderId="4" xfId="0" applyNumberFormat="1" applyBorder="1" applyAlignment="1" applyProtection="1">
      <alignment horizontal="center" vertical="center"/>
      <protection locked="0"/>
    </xf>
    <xf numFmtId="164" fontId="0" fillId="0" borderId="2" xfId="0" applyNumberFormat="1" applyBorder="1" applyAlignment="1" applyProtection="1">
      <alignment horizontal="center" vertical="center"/>
      <protection locked="0"/>
    </xf>
    <xf numFmtId="0" fontId="7" fillId="0" borderId="0" xfId="0" applyFont="1" applyBorder="1" applyAlignment="1">
      <alignment horizontal="center" vertical="center" wrapText="1"/>
    </xf>
    <xf numFmtId="0" fontId="0" fillId="0" borderId="0" xfId="0" applyBorder="1" applyAlignment="1">
      <alignment wrapText="1"/>
    </xf>
    <xf numFmtId="0" fontId="0" fillId="0" borderId="1" xfId="0" applyBorder="1" applyAlignment="1">
      <alignment vertical="top" wrapText="1"/>
    </xf>
    <xf numFmtId="0" fontId="0" fillId="0" borderId="4" xfId="0" applyBorder="1" applyAlignment="1">
      <alignment horizontal="center" vertical="center"/>
    </xf>
    <xf numFmtId="0" fontId="0" fillId="0" borderId="2" xfId="0" applyBorder="1" applyAlignment="1">
      <alignment horizontal="center" vertical="center"/>
    </xf>
    <xf numFmtId="0" fontId="0" fillId="3" borderId="3" xfId="0" applyFill="1" applyBorder="1" applyAlignment="1">
      <alignment horizontal="center" vertical="center"/>
    </xf>
    <xf numFmtId="0" fontId="0" fillId="0" borderId="6" xfId="0" applyBorder="1" applyAlignment="1">
      <alignment horizontal="center" vertical="center"/>
    </xf>
    <xf numFmtId="0" fontId="0" fillId="3" borderId="8" xfId="0" applyFill="1" applyBorder="1" applyAlignment="1">
      <alignment horizontal="center" vertical="center"/>
    </xf>
    <xf numFmtId="0" fontId="0" fillId="0" borderId="4" xfId="0" applyBorder="1" applyAlignment="1" applyProtection="1">
      <alignment horizontal="center" vertical="center"/>
      <protection locked="0"/>
    </xf>
    <xf numFmtId="0" fontId="6" fillId="0" borderId="0" xfId="0" applyFont="1" applyAlignment="1">
      <alignment horizontal="center" vertical="center" wrapText="1"/>
    </xf>
    <xf numFmtId="0" fontId="0" fillId="0" borderId="0" xfId="0" applyAlignment="1">
      <alignment wrapText="1"/>
    </xf>
  </cellXfs>
  <cellStyles count="1">
    <cellStyle name="Normal" xfId="0" builtinId="0"/>
  </cellStyles>
  <dxfs count="202">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tabSelected="1" workbookViewId="0">
      <selection activeCell="B18" sqref="B18"/>
    </sheetView>
  </sheetViews>
  <sheetFormatPr defaultRowHeight="15" x14ac:dyDescent="0.25"/>
  <cols>
    <col min="2" max="2" width="22" customWidth="1"/>
    <col min="3" max="3" width="16.7109375" customWidth="1"/>
    <col min="4" max="4" width="16.28515625" customWidth="1"/>
  </cols>
  <sheetData>
    <row r="1" spans="1:4" ht="18.75" x14ac:dyDescent="0.3">
      <c r="A1" s="2" t="s">
        <v>28</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5"/>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c r="C24" s="15"/>
      <c r="D24" s="6"/>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6"/>
    </row>
    <row r="29" spans="1:4" x14ac:dyDescent="0.25">
      <c r="A29" s="5">
        <v>19</v>
      </c>
      <c r="B29" s="15"/>
      <c r="C29" s="15"/>
      <c r="D29" s="6"/>
    </row>
    <row r="30" spans="1:4" x14ac:dyDescent="0.25">
      <c r="A30" s="5">
        <v>20</v>
      </c>
      <c r="B30" s="15"/>
      <c r="C30" s="15"/>
      <c r="D30" s="6"/>
    </row>
  </sheetData>
  <sheetProtection algorithmName="SHA-512" hashValue="Fzw4nD64mlh+Mezta1Aj2kIKd+RPXfam35A6Uxkf4re7qAOy8pmQdE+ja0VejVR66QtpRobvxGRz2qfOvALKtA==" saltValue="41YAw6HjUyxXH2xenVrMxQ=="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23"/>
  <sheetViews>
    <sheetView workbookViewId="0">
      <pane xSplit="2" ySplit="5" topLeftCell="C6" activePane="bottomRight" state="frozen"/>
      <selection pane="topRight" activeCell="C1" sqref="C1"/>
      <selection pane="bottomLeft" activeCell="A6" sqref="A6"/>
      <selection pane="bottomRight" activeCell="J13" sqref="J13"/>
    </sheetView>
  </sheetViews>
  <sheetFormatPr defaultRowHeight="15" x14ac:dyDescent="0.25"/>
  <cols>
    <col min="1" max="1" width="6.140625" customWidth="1"/>
    <col min="2" max="2" width="51.85546875" customWidth="1"/>
    <col min="4" max="23" width="6" customWidth="1"/>
  </cols>
  <sheetData>
    <row r="1" spans="1:23" ht="18.75" x14ac:dyDescent="0.3">
      <c r="A1" s="2" t="str">
        <f>Learners!A1</f>
        <v>5N1354 Bookkeeping Manual and Computerised</v>
      </c>
    </row>
    <row r="2" spans="1:23" x14ac:dyDescent="0.25">
      <c r="D2" s="50" t="str">
        <f>Learners!$C11&amp;", "&amp;Learners!$B11</f>
        <v xml:space="preserve">, </v>
      </c>
      <c r="E2" s="50" t="str">
        <f>Learners!$C12&amp;", "&amp;Learners!$B12</f>
        <v xml:space="preserve">, </v>
      </c>
      <c r="F2" s="50" t="str">
        <f>Learners!$C13&amp;", "&amp;Learners!$B13</f>
        <v xml:space="preserve">, </v>
      </c>
      <c r="G2" s="50" t="str">
        <f>Learners!$C14&amp;", "&amp;Learners!$B14</f>
        <v xml:space="preserve">, </v>
      </c>
      <c r="H2" s="50" t="str">
        <f>Learners!$C15&amp;", "&amp;Learners!$B15</f>
        <v xml:space="preserve">, </v>
      </c>
      <c r="I2" s="50" t="str">
        <f>Learners!$C16&amp;", "&amp;Learners!$B16</f>
        <v xml:space="preserve">, </v>
      </c>
      <c r="J2" s="50" t="str">
        <f>Learners!$C17&amp;", "&amp;Learners!$B17</f>
        <v xml:space="preserve">, </v>
      </c>
      <c r="K2" s="50" t="str">
        <f>Learners!$C18&amp;", "&amp;Learners!$B18</f>
        <v xml:space="preserve">, </v>
      </c>
      <c r="L2" s="50" t="str">
        <f>Learners!$C19&amp;", "&amp;Learners!$B19</f>
        <v xml:space="preserve">, </v>
      </c>
      <c r="M2" s="50" t="str">
        <f>Learners!$C20&amp;", "&amp;Learners!$B20</f>
        <v xml:space="preserve">, </v>
      </c>
      <c r="N2" s="50" t="str">
        <f>Learners!$C21&amp;", "&amp;Learners!$B21</f>
        <v xml:space="preserve">, </v>
      </c>
      <c r="O2" s="50" t="str">
        <f>Learners!$C22&amp;", "&amp;Learners!$B22</f>
        <v xml:space="preserve">, </v>
      </c>
      <c r="P2" s="50" t="str">
        <f>Learners!$C23&amp;", "&amp;Learners!$B23</f>
        <v xml:space="preserve">, </v>
      </c>
      <c r="Q2" s="50" t="str">
        <f>Learners!$C24&amp;", "&amp;Learners!$B24</f>
        <v xml:space="preserve">, </v>
      </c>
      <c r="R2" s="50" t="str">
        <f>Learners!$C25&amp;", "&amp;Learners!$B25</f>
        <v xml:space="preserve">, </v>
      </c>
      <c r="S2" s="50" t="str">
        <f>Learners!$C26&amp;", "&amp;Learners!$B26</f>
        <v xml:space="preserve">, </v>
      </c>
      <c r="T2" s="50" t="str">
        <f>Learners!$C27&amp;", "&amp;Learners!$B27</f>
        <v xml:space="preserve">, </v>
      </c>
      <c r="U2" s="50" t="str">
        <f>Learners!$C28&amp;", "&amp;Learners!$B28</f>
        <v xml:space="preserve">, </v>
      </c>
      <c r="V2" s="50" t="str">
        <f>Learners!$C29&amp;", "&amp;Learners!$B29</f>
        <v xml:space="preserve">, </v>
      </c>
      <c r="W2" s="50" t="str">
        <f>Learners!$C30&amp;", "&amp;Learners!$B30</f>
        <v xml:space="preserve">, </v>
      </c>
    </row>
    <row r="3" spans="1:23" ht="18.75" x14ac:dyDescent="0.3">
      <c r="A3" s="2" t="s">
        <v>71</v>
      </c>
      <c r="D3" s="51"/>
      <c r="E3" s="51"/>
      <c r="F3" s="51"/>
      <c r="G3" s="51"/>
      <c r="H3" s="51"/>
      <c r="I3" s="51"/>
      <c r="J3" s="51"/>
      <c r="K3" s="51"/>
      <c r="L3" s="51"/>
      <c r="M3" s="51"/>
      <c r="N3" s="51"/>
      <c r="O3" s="51"/>
      <c r="P3" s="51"/>
      <c r="Q3" s="51"/>
      <c r="R3" s="51"/>
      <c r="S3" s="51"/>
      <c r="T3" s="51"/>
      <c r="U3" s="51"/>
      <c r="V3" s="51"/>
      <c r="W3" s="51"/>
    </row>
    <row r="4" spans="1:23" x14ac:dyDescent="0.25">
      <c r="D4" s="51"/>
      <c r="E4" s="51"/>
      <c r="F4" s="51"/>
      <c r="G4" s="51"/>
      <c r="H4" s="51"/>
      <c r="I4" s="51"/>
      <c r="J4" s="51"/>
      <c r="K4" s="51"/>
      <c r="L4" s="51"/>
      <c r="M4" s="51"/>
      <c r="N4" s="51"/>
      <c r="O4" s="51"/>
      <c r="P4" s="51"/>
      <c r="Q4" s="51"/>
      <c r="R4" s="51"/>
      <c r="S4" s="51"/>
      <c r="T4" s="51"/>
      <c r="U4" s="51"/>
      <c r="V4" s="51"/>
      <c r="W4" s="51"/>
    </row>
    <row r="5" spans="1:23" ht="30" x14ac:dyDescent="0.25">
      <c r="A5" s="10" t="s">
        <v>11</v>
      </c>
      <c r="B5" s="11"/>
      <c r="C5" s="12" t="s">
        <v>12</v>
      </c>
      <c r="D5" s="52"/>
      <c r="E5" s="52"/>
      <c r="F5" s="52"/>
      <c r="G5" s="52"/>
      <c r="H5" s="52"/>
      <c r="I5" s="52"/>
      <c r="J5" s="52"/>
      <c r="K5" s="52"/>
      <c r="L5" s="52"/>
      <c r="M5" s="52"/>
      <c r="N5" s="52"/>
      <c r="O5" s="52"/>
      <c r="P5" s="52"/>
      <c r="Q5" s="52"/>
      <c r="R5" s="52"/>
      <c r="S5" s="52"/>
      <c r="T5" s="52"/>
      <c r="U5" s="52"/>
      <c r="V5" s="52"/>
      <c r="W5" s="52"/>
    </row>
    <row r="6" spans="1:23" x14ac:dyDescent="0.25">
      <c r="A6" s="21" t="s">
        <v>72</v>
      </c>
      <c r="B6" s="22"/>
      <c r="C6" s="23"/>
      <c r="D6" s="24"/>
      <c r="E6" s="24"/>
      <c r="F6" s="24"/>
      <c r="G6" s="24"/>
      <c r="H6" s="24"/>
      <c r="I6" s="24"/>
      <c r="J6" s="24"/>
      <c r="K6" s="24"/>
      <c r="L6" s="24"/>
      <c r="M6" s="24"/>
      <c r="N6" s="24"/>
      <c r="O6" s="24"/>
      <c r="P6" s="24"/>
      <c r="Q6" s="24"/>
      <c r="R6" s="24"/>
      <c r="S6" s="24"/>
      <c r="T6" s="24"/>
      <c r="U6" s="24"/>
      <c r="V6" s="24"/>
      <c r="W6" s="24"/>
    </row>
    <row r="7" spans="1:23" x14ac:dyDescent="0.25">
      <c r="A7" s="32" t="s">
        <v>29</v>
      </c>
      <c r="B7" s="33"/>
      <c r="C7" s="34"/>
      <c r="D7" s="35"/>
      <c r="E7" s="35"/>
      <c r="F7" s="35"/>
      <c r="G7" s="35"/>
      <c r="H7" s="35"/>
      <c r="I7" s="35"/>
      <c r="J7" s="35"/>
      <c r="K7" s="35"/>
      <c r="L7" s="35"/>
      <c r="M7" s="35"/>
      <c r="N7" s="35"/>
      <c r="O7" s="35"/>
      <c r="P7" s="35"/>
      <c r="Q7" s="35"/>
      <c r="R7" s="35"/>
      <c r="S7" s="35"/>
      <c r="T7" s="35"/>
      <c r="U7" s="35"/>
      <c r="V7" s="35"/>
      <c r="W7" s="35"/>
    </row>
    <row r="8" spans="1:23" ht="39.950000000000003" customHeight="1" x14ac:dyDescent="0.25">
      <c r="A8" s="36" t="s">
        <v>13</v>
      </c>
      <c r="B8" s="39" t="s">
        <v>30</v>
      </c>
      <c r="C8" s="55">
        <v>25</v>
      </c>
      <c r="D8" s="53"/>
      <c r="E8" s="53"/>
      <c r="F8" s="53"/>
      <c r="G8" s="53"/>
      <c r="H8" s="53"/>
      <c r="I8" s="53"/>
      <c r="J8" s="53"/>
      <c r="K8" s="53"/>
      <c r="L8" s="53"/>
      <c r="M8" s="53"/>
      <c r="N8" s="53"/>
      <c r="O8" s="53"/>
      <c r="P8" s="53"/>
      <c r="Q8" s="53"/>
      <c r="R8" s="53"/>
      <c r="S8" s="53"/>
      <c r="T8" s="53"/>
      <c r="U8" s="53"/>
      <c r="V8" s="53"/>
      <c r="W8" s="53"/>
    </row>
    <row r="9" spans="1:23" ht="39.950000000000003" customHeight="1" x14ac:dyDescent="0.25">
      <c r="A9" s="36" t="s">
        <v>13</v>
      </c>
      <c r="B9" s="39" t="s">
        <v>31</v>
      </c>
      <c r="C9" s="55"/>
      <c r="D9" s="54"/>
      <c r="E9" s="54"/>
      <c r="F9" s="54"/>
      <c r="G9" s="54"/>
      <c r="H9" s="54"/>
      <c r="I9" s="54"/>
      <c r="J9" s="54"/>
      <c r="K9" s="54"/>
      <c r="L9" s="54"/>
      <c r="M9" s="54"/>
      <c r="N9" s="54"/>
      <c r="O9" s="54"/>
      <c r="P9" s="54"/>
      <c r="Q9" s="54"/>
      <c r="R9" s="54"/>
      <c r="S9" s="54"/>
      <c r="T9" s="54"/>
      <c r="U9" s="54"/>
      <c r="V9" s="54"/>
      <c r="W9" s="54"/>
    </row>
    <row r="10" spans="1:23" ht="39.950000000000003" customHeight="1" x14ac:dyDescent="0.25">
      <c r="A10" s="36" t="s">
        <v>13</v>
      </c>
      <c r="B10" s="39" t="s">
        <v>32</v>
      </c>
      <c r="C10" s="55"/>
      <c r="D10" s="54"/>
      <c r="E10" s="54"/>
      <c r="F10" s="54"/>
      <c r="G10" s="54"/>
      <c r="H10" s="54"/>
      <c r="I10" s="54"/>
      <c r="J10" s="54"/>
      <c r="K10" s="54"/>
      <c r="L10" s="54"/>
      <c r="M10" s="54"/>
      <c r="N10" s="54"/>
      <c r="O10" s="54"/>
      <c r="P10" s="54"/>
      <c r="Q10" s="54"/>
      <c r="R10" s="54"/>
      <c r="S10" s="54"/>
      <c r="T10" s="54"/>
      <c r="U10" s="54"/>
      <c r="V10" s="54"/>
      <c r="W10" s="54"/>
    </row>
    <row r="11" spans="1:23" ht="39.950000000000003" customHeight="1" x14ac:dyDescent="0.25">
      <c r="A11" s="36" t="s">
        <v>13</v>
      </c>
      <c r="B11" s="60" t="s">
        <v>33</v>
      </c>
      <c r="C11" s="55"/>
      <c r="D11" s="54"/>
      <c r="E11" s="54"/>
      <c r="F11" s="54"/>
      <c r="G11" s="54"/>
      <c r="H11" s="54"/>
      <c r="I11" s="54"/>
      <c r="J11" s="54"/>
      <c r="K11" s="54"/>
      <c r="L11" s="54"/>
      <c r="M11" s="54"/>
      <c r="N11" s="54"/>
      <c r="O11" s="54"/>
      <c r="P11" s="54"/>
      <c r="Q11" s="54"/>
      <c r="R11" s="54"/>
      <c r="S11" s="54"/>
      <c r="T11" s="54"/>
      <c r="U11" s="54"/>
      <c r="V11" s="54"/>
      <c r="W11" s="54"/>
    </row>
    <row r="12" spans="1:23" ht="39.950000000000003" customHeight="1" x14ac:dyDescent="0.25">
      <c r="A12" s="36" t="s">
        <v>13</v>
      </c>
      <c r="B12" s="39" t="s">
        <v>34</v>
      </c>
      <c r="C12" s="55"/>
      <c r="D12" s="54"/>
      <c r="E12" s="54"/>
      <c r="F12" s="54"/>
      <c r="G12" s="54"/>
      <c r="H12" s="54"/>
      <c r="I12" s="54"/>
      <c r="J12" s="54"/>
      <c r="K12" s="54"/>
      <c r="L12" s="54"/>
      <c r="M12" s="54"/>
      <c r="N12" s="54"/>
      <c r="O12" s="54"/>
      <c r="P12" s="54"/>
      <c r="Q12" s="54"/>
      <c r="R12" s="54"/>
      <c r="S12" s="54"/>
      <c r="T12" s="54"/>
      <c r="U12" s="54"/>
      <c r="V12" s="54"/>
      <c r="W12" s="54"/>
    </row>
    <row r="13" spans="1:23" ht="15" customHeight="1" x14ac:dyDescent="0.25">
      <c r="A13" s="21" t="s">
        <v>35</v>
      </c>
      <c r="B13" s="40"/>
      <c r="C13" s="41"/>
      <c r="D13" s="42"/>
      <c r="E13" s="42"/>
      <c r="F13" s="42"/>
      <c r="G13" s="42"/>
      <c r="H13" s="42"/>
      <c r="I13" s="42"/>
      <c r="J13" s="42"/>
      <c r="K13" s="42"/>
      <c r="L13" s="42"/>
      <c r="M13" s="42"/>
      <c r="N13" s="42"/>
      <c r="O13" s="42"/>
      <c r="P13" s="42"/>
      <c r="Q13" s="42"/>
      <c r="R13" s="42"/>
      <c r="S13" s="42"/>
      <c r="T13" s="42"/>
      <c r="U13" s="42"/>
      <c r="V13" s="42"/>
      <c r="W13" s="42"/>
    </row>
    <row r="14" spans="1:23" ht="39.950000000000003" customHeight="1" x14ac:dyDescent="0.25">
      <c r="A14" s="25" t="s">
        <v>13</v>
      </c>
      <c r="B14" s="39" t="s">
        <v>35</v>
      </c>
      <c r="C14" s="28">
        <v>15</v>
      </c>
      <c r="D14" s="43"/>
      <c r="E14" s="43"/>
      <c r="F14" s="43"/>
      <c r="G14" s="43"/>
      <c r="H14" s="43"/>
      <c r="I14" s="43"/>
      <c r="J14" s="43"/>
      <c r="K14" s="43"/>
      <c r="L14" s="43"/>
      <c r="M14" s="43"/>
      <c r="N14" s="43"/>
      <c r="O14" s="43"/>
      <c r="P14" s="43"/>
      <c r="Q14" s="43"/>
      <c r="R14" s="43"/>
      <c r="S14" s="43"/>
      <c r="T14" s="43"/>
      <c r="U14" s="43"/>
      <c r="V14" s="43"/>
      <c r="W14" s="43"/>
    </row>
    <row r="15" spans="1:23" ht="15" customHeight="1" x14ac:dyDescent="0.25">
      <c r="A15" s="21" t="s">
        <v>36</v>
      </c>
      <c r="B15" s="40"/>
      <c r="C15" s="41"/>
      <c r="D15" s="42"/>
      <c r="E15" s="42"/>
      <c r="F15" s="42"/>
      <c r="G15" s="42"/>
      <c r="H15" s="42"/>
      <c r="I15" s="42"/>
      <c r="J15" s="42"/>
      <c r="K15" s="42"/>
      <c r="L15" s="42"/>
      <c r="M15" s="42"/>
      <c r="N15" s="42"/>
      <c r="O15" s="42"/>
      <c r="P15" s="42"/>
      <c r="Q15" s="42"/>
      <c r="R15" s="42"/>
      <c r="S15" s="42"/>
      <c r="T15" s="42"/>
      <c r="U15" s="42"/>
      <c r="V15" s="42"/>
      <c r="W15" s="42"/>
    </row>
    <row r="16" spans="1:23" ht="39.950000000000003" customHeight="1" x14ac:dyDescent="0.25">
      <c r="A16" s="25" t="s">
        <v>13</v>
      </c>
      <c r="B16" s="39" t="s">
        <v>37</v>
      </c>
      <c r="C16" s="28">
        <v>2.5</v>
      </c>
      <c r="D16" s="43"/>
      <c r="E16" s="43"/>
      <c r="F16" s="43"/>
      <c r="G16" s="43"/>
      <c r="H16" s="43"/>
      <c r="I16" s="43"/>
      <c r="J16" s="43"/>
      <c r="K16" s="43"/>
      <c r="L16" s="43"/>
      <c r="M16" s="43"/>
      <c r="N16" s="43"/>
      <c r="O16" s="43"/>
      <c r="P16" s="43"/>
      <c r="Q16" s="43"/>
      <c r="R16" s="43"/>
      <c r="S16" s="43"/>
      <c r="T16" s="43"/>
      <c r="U16" s="43"/>
      <c r="V16" s="43"/>
      <c r="W16" s="43"/>
    </row>
    <row r="17" spans="1:23" ht="39.950000000000003" customHeight="1" x14ac:dyDescent="0.25">
      <c r="A17" s="25" t="s">
        <v>13</v>
      </c>
      <c r="B17" s="45" t="s">
        <v>38</v>
      </c>
      <c r="C17" s="28">
        <v>2.5</v>
      </c>
      <c r="D17" s="43"/>
      <c r="E17" s="43"/>
      <c r="F17" s="43"/>
      <c r="G17" s="43"/>
      <c r="H17" s="43"/>
      <c r="I17" s="43"/>
      <c r="J17" s="43"/>
      <c r="K17" s="43"/>
      <c r="L17" s="43"/>
      <c r="M17" s="43"/>
      <c r="N17" s="43"/>
      <c r="O17" s="43"/>
      <c r="P17" s="43"/>
      <c r="Q17" s="43"/>
      <c r="R17" s="43"/>
      <c r="S17" s="43"/>
      <c r="T17" s="43"/>
      <c r="U17" s="43"/>
      <c r="V17" s="43"/>
      <c r="W17" s="43"/>
    </row>
    <row r="18" spans="1:23" ht="15" customHeight="1" x14ac:dyDescent="0.25">
      <c r="A18" s="21" t="s">
        <v>39</v>
      </c>
      <c r="B18" s="22"/>
      <c r="C18" s="23"/>
      <c r="D18" s="24"/>
      <c r="E18" s="24"/>
      <c r="F18" s="24"/>
      <c r="G18" s="24"/>
      <c r="H18" s="24"/>
      <c r="I18" s="24"/>
      <c r="J18" s="24"/>
      <c r="K18" s="24"/>
      <c r="L18" s="24"/>
      <c r="M18" s="24"/>
      <c r="N18" s="24"/>
      <c r="O18" s="24"/>
      <c r="P18" s="24"/>
      <c r="Q18" s="24"/>
      <c r="R18" s="24"/>
      <c r="S18" s="24"/>
      <c r="T18" s="24"/>
      <c r="U18" s="24"/>
      <c r="V18" s="24"/>
      <c r="W18" s="24"/>
    </row>
    <row r="19" spans="1:23" ht="39.950000000000003" customHeight="1" x14ac:dyDescent="0.25">
      <c r="A19" s="25" t="s">
        <v>13</v>
      </c>
      <c r="B19" s="45" t="s">
        <v>40</v>
      </c>
      <c r="C19" s="44">
        <v>5</v>
      </c>
      <c r="D19" s="43"/>
      <c r="E19" s="43"/>
      <c r="F19" s="43"/>
      <c r="G19" s="43"/>
      <c r="H19" s="43"/>
      <c r="I19" s="43"/>
      <c r="J19" s="43"/>
      <c r="K19" s="43"/>
      <c r="L19" s="43"/>
      <c r="M19" s="43"/>
      <c r="N19" s="43"/>
      <c r="O19" s="43"/>
      <c r="P19" s="43"/>
      <c r="Q19" s="43"/>
      <c r="R19" s="43"/>
      <c r="S19" s="43"/>
      <c r="T19" s="43"/>
      <c r="U19" s="43"/>
      <c r="V19" s="43"/>
      <c r="W19" s="43"/>
    </row>
    <row r="20" spans="1:23" x14ac:dyDescent="0.25">
      <c r="A20" s="8" t="s">
        <v>14</v>
      </c>
      <c r="B20" s="8"/>
      <c r="C20" s="9">
        <f>SUM(C6:C19)</f>
        <v>50</v>
      </c>
      <c r="D20" s="9">
        <f t="shared" ref="C20:W20" si="0">SUM(D6:D19)</f>
        <v>0</v>
      </c>
      <c r="E20" s="9">
        <f t="shared" si="0"/>
        <v>0</v>
      </c>
      <c r="F20" s="9">
        <f t="shared" si="0"/>
        <v>0</v>
      </c>
      <c r="G20" s="9">
        <f t="shared" si="0"/>
        <v>0</v>
      </c>
      <c r="H20" s="9">
        <f t="shared" si="0"/>
        <v>0</v>
      </c>
      <c r="I20" s="9">
        <f t="shared" si="0"/>
        <v>0</v>
      </c>
      <c r="J20" s="9">
        <f t="shared" si="0"/>
        <v>0</v>
      </c>
      <c r="K20" s="9">
        <f t="shared" si="0"/>
        <v>0</v>
      </c>
      <c r="L20" s="9">
        <f t="shared" si="0"/>
        <v>0</v>
      </c>
      <c r="M20" s="9">
        <f t="shared" si="0"/>
        <v>0</v>
      </c>
      <c r="N20" s="9">
        <f t="shared" si="0"/>
        <v>0</v>
      </c>
      <c r="O20" s="9">
        <f t="shared" si="0"/>
        <v>0</v>
      </c>
      <c r="P20" s="9">
        <f t="shared" si="0"/>
        <v>0</v>
      </c>
      <c r="Q20" s="9">
        <f t="shared" si="0"/>
        <v>0</v>
      </c>
      <c r="R20" s="9">
        <f t="shared" si="0"/>
        <v>0</v>
      </c>
      <c r="S20" s="9">
        <f t="shared" si="0"/>
        <v>0</v>
      </c>
      <c r="T20" s="9">
        <f t="shared" si="0"/>
        <v>0</v>
      </c>
      <c r="U20" s="9">
        <f t="shared" si="0"/>
        <v>0</v>
      </c>
      <c r="V20" s="9">
        <f t="shared" si="0"/>
        <v>0</v>
      </c>
      <c r="W20" s="9">
        <f t="shared" si="0"/>
        <v>0</v>
      </c>
    </row>
    <row r="22" spans="1:23" x14ac:dyDescent="0.25">
      <c r="A22" t="s">
        <v>15</v>
      </c>
      <c r="B22" t="s">
        <v>16</v>
      </c>
    </row>
    <row r="23" spans="1:23" x14ac:dyDescent="0.25">
      <c r="B23" t="s">
        <v>17</v>
      </c>
    </row>
  </sheetData>
  <sheetProtection algorithmName="SHA-512" hashValue="2MCZesKOcJO5n2f8qnUkSAILxks/y6I55z+cQWu9/7JDJlRmju3dsqT+wN6zaHECjC29y9PR04uYobpZC3CBpA==" saltValue="R35hV9VhOVInai2WaYnSfA==" spinCount="100000" sheet="1" objects="1" scenarios="1" selectLockedCells="1"/>
  <mergeCells count="41">
    <mergeCell ref="W8:W12"/>
    <mergeCell ref="R8:R12"/>
    <mergeCell ref="S8:S12"/>
    <mergeCell ref="T8:T12"/>
    <mergeCell ref="U8:U12"/>
    <mergeCell ref="V8:V12"/>
    <mergeCell ref="C8:C12"/>
    <mergeCell ref="D8:D12"/>
    <mergeCell ref="E8:E12"/>
    <mergeCell ref="F8:F12"/>
    <mergeCell ref="G8:G12"/>
    <mergeCell ref="P8:P12"/>
    <mergeCell ref="Q8:Q12"/>
    <mergeCell ref="H8:H12"/>
    <mergeCell ref="I8:I12"/>
    <mergeCell ref="J8:J12"/>
    <mergeCell ref="K8:K12"/>
    <mergeCell ref="L8:L12"/>
    <mergeCell ref="M8:M12"/>
    <mergeCell ref="N8:N12"/>
    <mergeCell ref="O8:O12"/>
    <mergeCell ref="O2:O5"/>
    <mergeCell ref="D2:D5"/>
    <mergeCell ref="E2:E5"/>
    <mergeCell ref="F2:F5"/>
    <mergeCell ref="G2:G5"/>
    <mergeCell ref="H2:H5"/>
    <mergeCell ref="I2:I5"/>
    <mergeCell ref="J2:J5"/>
    <mergeCell ref="K2:K5"/>
    <mergeCell ref="L2:L5"/>
    <mergeCell ref="M2:M5"/>
    <mergeCell ref="N2:N5"/>
    <mergeCell ref="V2:V5"/>
    <mergeCell ref="W2:W5"/>
    <mergeCell ref="P2:P5"/>
    <mergeCell ref="Q2:Q5"/>
    <mergeCell ref="R2:R5"/>
    <mergeCell ref="S2:S5"/>
    <mergeCell ref="T2:T5"/>
    <mergeCell ref="U2:U5"/>
  </mergeCells>
  <conditionalFormatting sqref="D8">
    <cfRule type="expression" dxfId="201" priority="220">
      <formula>D8&gt;$C8</formula>
    </cfRule>
  </conditionalFormatting>
  <conditionalFormatting sqref="W8">
    <cfRule type="expression" dxfId="200" priority="201">
      <formula>W8&gt;$C8</formula>
    </cfRule>
  </conditionalFormatting>
  <conditionalFormatting sqref="E8">
    <cfRule type="expression" dxfId="199" priority="219">
      <formula>E8&gt;$C8</formula>
    </cfRule>
  </conditionalFormatting>
  <conditionalFormatting sqref="F8">
    <cfRule type="expression" dxfId="198" priority="218">
      <formula>F8&gt;$C8</formula>
    </cfRule>
  </conditionalFormatting>
  <conditionalFormatting sqref="G8">
    <cfRule type="expression" dxfId="197" priority="217">
      <formula>G8&gt;$C8</formula>
    </cfRule>
  </conditionalFormatting>
  <conditionalFormatting sqref="H8">
    <cfRule type="expression" dxfId="196" priority="216">
      <formula>H8&gt;$C8</formula>
    </cfRule>
  </conditionalFormatting>
  <conditionalFormatting sqref="I8">
    <cfRule type="expression" dxfId="195" priority="215">
      <formula>I8&gt;$C8</formula>
    </cfRule>
  </conditionalFormatting>
  <conditionalFormatting sqref="J8">
    <cfRule type="expression" dxfId="194" priority="214">
      <formula>J8&gt;$C8</formula>
    </cfRule>
  </conditionalFormatting>
  <conditionalFormatting sqref="K8">
    <cfRule type="expression" dxfId="193" priority="213">
      <formula>K8&gt;$C8</formula>
    </cfRule>
  </conditionalFormatting>
  <conditionalFormatting sqref="L8">
    <cfRule type="expression" dxfId="192" priority="212">
      <formula>L8&gt;$C8</formula>
    </cfRule>
  </conditionalFormatting>
  <conditionalFormatting sqref="M8">
    <cfRule type="expression" dxfId="191" priority="211">
      <formula>M8&gt;$C8</formula>
    </cfRule>
  </conditionalFormatting>
  <conditionalFormatting sqref="N8">
    <cfRule type="expression" dxfId="190" priority="210">
      <formula>N8&gt;$C8</formula>
    </cfRule>
  </conditionalFormatting>
  <conditionalFormatting sqref="O8">
    <cfRule type="expression" dxfId="189" priority="209">
      <formula>O8&gt;$C8</formula>
    </cfRule>
  </conditionalFormatting>
  <conditionalFormatting sqref="P8">
    <cfRule type="expression" dxfId="188" priority="208">
      <formula>P8&gt;$C8</formula>
    </cfRule>
  </conditionalFormatting>
  <conditionalFormatting sqref="Q8">
    <cfRule type="expression" dxfId="187" priority="207">
      <formula>Q8&gt;$C8</formula>
    </cfRule>
  </conditionalFormatting>
  <conditionalFormatting sqref="R8">
    <cfRule type="expression" dxfId="186" priority="206">
      <formula>R8&gt;$C8</formula>
    </cfRule>
  </conditionalFormatting>
  <conditionalFormatting sqref="S8">
    <cfRule type="expression" dxfId="185" priority="205">
      <formula>S8&gt;$C8</formula>
    </cfRule>
  </conditionalFormatting>
  <conditionalFormatting sqref="T8">
    <cfRule type="expression" dxfId="184" priority="204">
      <formula>T8&gt;$C8</formula>
    </cfRule>
  </conditionalFormatting>
  <conditionalFormatting sqref="U8">
    <cfRule type="expression" dxfId="183" priority="203">
      <formula>U8&gt;$C8</formula>
    </cfRule>
  </conditionalFormatting>
  <conditionalFormatting sqref="V8">
    <cfRule type="expression" dxfId="182" priority="202">
      <formula>V8&gt;$C8</formula>
    </cfRule>
  </conditionalFormatting>
  <conditionalFormatting sqref="D6:D7">
    <cfRule type="expression" dxfId="181" priority="180">
      <formula>D6&gt;$C6</formula>
    </cfRule>
  </conditionalFormatting>
  <conditionalFormatting sqref="E6:W7">
    <cfRule type="expression" dxfId="180" priority="179">
      <formula>E6&gt;$C6</formula>
    </cfRule>
  </conditionalFormatting>
  <conditionalFormatting sqref="D13">
    <cfRule type="expression" dxfId="179" priority="178">
      <formula>D13&gt;$C13</formula>
    </cfRule>
  </conditionalFormatting>
  <conditionalFormatting sqref="E13:W13">
    <cfRule type="expression" dxfId="178" priority="177">
      <formula>E13&gt;$C13</formula>
    </cfRule>
  </conditionalFormatting>
  <conditionalFormatting sqref="D15">
    <cfRule type="expression" dxfId="177" priority="176">
      <formula>D15&gt;$C15</formula>
    </cfRule>
  </conditionalFormatting>
  <conditionalFormatting sqref="E15:W15">
    <cfRule type="expression" dxfId="176" priority="175">
      <formula>E15&gt;$C15</formula>
    </cfRule>
  </conditionalFormatting>
  <conditionalFormatting sqref="D18">
    <cfRule type="expression" dxfId="175" priority="174">
      <formula>D18&gt;$C18</formula>
    </cfRule>
  </conditionalFormatting>
  <conditionalFormatting sqref="E18:W18">
    <cfRule type="expression" dxfId="174" priority="173">
      <formula>E18&gt;$C18</formula>
    </cfRule>
  </conditionalFormatting>
  <conditionalFormatting sqref="D14">
    <cfRule type="expression" dxfId="173" priority="160">
      <formula>D14&gt;$C14</formula>
    </cfRule>
  </conditionalFormatting>
  <conditionalFormatting sqref="W14">
    <cfRule type="expression" dxfId="172" priority="141">
      <formula>W14&gt;$C14</formula>
    </cfRule>
  </conditionalFormatting>
  <conditionalFormatting sqref="E14">
    <cfRule type="expression" dxfId="171" priority="159">
      <formula>E14&gt;$C14</formula>
    </cfRule>
  </conditionalFormatting>
  <conditionalFormatting sqref="F14">
    <cfRule type="expression" dxfId="170" priority="158">
      <formula>F14&gt;$C14</formula>
    </cfRule>
  </conditionalFormatting>
  <conditionalFormatting sqref="G14">
    <cfRule type="expression" dxfId="169" priority="157">
      <formula>G14&gt;$C14</formula>
    </cfRule>
  </conditionalFormatting>
  <conditionalFormatting sqref="H14">
    <cfRule type="expression" dxfId="168" priority="156">
      <formula>H14&gt;$C14</formula>
    </cfRule>
  </conditionalFormatting>
  <conditionalFormatting sqref="I14">
    <cfRule type="expression" dxfId="167" priority="155">
      <formula>I14&gt;$C14</formula>
    </cfRule>
  </conditionalFormatting>
  <conditionalFormatting sqref="J14">
    <cfRule type="expression" dxfId="166" priority="154">
      <formula>J14&gt;$C14</formula>
    </cfRule>
  </conditionalFormatting>
  <conditionalFormatting sqref="K14">
    <cfRule type="expression" dxfId="165" priority="153">
      <formula>K14&gt;$C14</formula>
    </cfRule>
  </conditionalFormatting>
  <conditionalFormatting sqref="L14">
    <cfRule type="expression" dxfId="164" priority="152">
      <formula>L14&gt;$C14</formula>
    </cfRule>
  </conditionalFormatting>
  <conditionalFormatting sqref="M14">
    <cfRule type="expression" dxfId="163" priority="151">
      <formula>M14&gt;$C14</formula>
    </cfRule>
  </conditionalFormatting>
  <conditionalFormatting sqref="N14">
    <cfRule type="expression" dxfId="162" priority="150">
      <formula>N14&gt;$C14</formula>
    </cfRule>
  </conditionalFormatting>
  <conditionalFormatting sqref="O14">
    <cfRule type="expression" dxfId="161" priority="149">
      <formula>O14&gt;$C14</formula>
    </cfRule>
  </conditionalFormatting>
  <conditionalFormatting sqref="P14">
    <cfRule type="expression" dxfId="160" priority="148">
      <formula>P14&gt;$C14</formula>
    </cfRule>
  </conditionalFormatting>
  <conditionalFormatting sqref="Q14">
    <cfRule type="expression" dxfId="159" priority="147">
      <formula>Q14&gt;$C14</formula>
    </cfRule>
  </conditionalFormatting>
  <conditionalFormatting sqref="R14">
    <cfRule type="expression" dxfId="158" priority="146">
      <formula>R14&gt;$C14</formula>
    </cfRule>
  </conditionalFormatting>
  <conditionalFormatting sqref="S14">
    <cfRule type="expression" dxfId="157" priority="145">
      <formula>S14&gt;$C14</formula>
    </cfRule>
  </conditionalFormatting>
  <conditionalFormatting sqref="T14">
    <cfRule type="expression" dxfId="156" priority="144">
      <formula>T14&gt;$C14</formula>
    </cfRule>
  </conditionalFormatting>
  <conditionalFormatting sqref="U14">
    <cfRule type="expression" dxfId="155" priority="143">
      <formula>U14&gt;$C14</formula>
    </cfRule>
  </conditionalFormatting>
  <conditionalFormatting sqref="V14">
    <cfRule type="expression" dxfId="154" priority="142">
      <formula>V14&gt;$C14</formula>
    </cfRule>
  </conditionalFormatting>
  <conditionalFormatting sqref="D16:D17">
    <cfRule type="expression" dxfId="153" priority="140">
      <formula>D16&gt;$C16</formula>
    </cfRule>
  </conditionalFormatting>
  <conditionalFormatting sqref="W16:W17">
    <cfRule type="expression" dxfId="152" priority="121">
      <formula>W16&gt;$C16</formula>
    </cfRule>
  </conditionalFormatting>
  <conditionalFormatting sqref="E16:E17">
    <cfRule type="expression" dxfId="151" priority="139">
      <formula>E16&gt;$C16</formula>
    </cfRule>
  </conditionalFormatting>
  <conditionalFormatting sqref="F16:F17">
    <cfRule type="expression" dxfId="150" priority="138">
      <formula>F16&gt;$C16</formula>
    </cfRule>
  </conditionalFormatting>
  <conditionalFormatting sqref="G16:G17">
    <cfRule type="expression" dxfId="149" priority="137">
      <formula>G16&gt;$C16</formula>
    </cfRule>
  </conditionalFormatting>
  <conditionalFormatting sqref="H16:H17">
    <cfRule type="expression" dxfId="148" priority="136">
      <formula>H16&gt;$C16</formula>
    </cfRule>
  </conditionalFormatting>
  <conditionalFormatting sqref="I16:I17">
    <cfRule type="expression" dxfId="147" priority="135">
      <formula>I16&gt;$C16</formula>
    </cfRule>
  </conditionalFormatting>
  <conditionalFormatting sqref="J16:J17">
    <cfRule type="expression" dxfId="146" priority="134">
      <formula>J16&gt;$C16</formula>
    </cfRule>
  </conditionalFormatting>
  <conditionalFormatting sqref="K16:K17">
    <cfRule type="expression" dxfId="145" priority="133">
      <formula>K16&gt;$C16</formula>
    </cfRule>
  </conditionalFormatting>
  <conditionalFormatting sqref="L16:L17">
    <cfRule type="expression" dxfId="144" priority="132">
      <formula>L16&gt;$C16</formula>
    </cfRule>
  </conditionalFormatting>
  <conditionalFormatting sqref="M16:M17">
    <cfRule type="expression" dxfId="143" priority="131">
      <formula>M16&gt;$C16</formula>
    </cfRule>
  </conditionalFormatting>
  <conditionalFormatting sqref="N16:N17">
    <cfRule type="expression" dxfId="142" priority="130">
      <formula>N16&gt;$C16</formula>
    </cfRule>
  </conditionalFormatting>
  <conditionalFormatting sqref="O16:O17">
    <cfRule type="expression" dxfId="141" priority="129">
      <formula>O16&gt;$C16</formula>
    </cfRule>
  </conditionalFormatting>
  <conditionalFormatting sqref="P16:P17">
    <cfRule type="expression" dxfId="140" priority="128">
      <formula>P16&gt;$C16</formula>
    </cfRule>
  </conditionalFormatting>
  <conditionalFormatting sqref="Q16:Q17">
    <cfRule type="expression" dxfId="139" priority="127">
      <formula>Q16&gt;$C16</formula>
    </cfRule>
  </conditionalFormatting>
  <conditionalFormatting sqref="R16:R17">
    <cfRule type="expression" dxfId="138" priority="126">
      <formula>R16&gt;$C16</formula>
    </cfRule>
  </conditionalFormatting>
  <conditionalFormatting sqref="S16:S17">
    <cfRule type="expression" dxfId="137" priority="125">
      <formula>S16&gt;$C16</formula>
    </cfRule>
  </conditionalFormatting>
  <conditionalFormatting sqref="T16:T17">
    <cfRule type="expression" dxfId="136" priority="124">
      <formula>T16&gt;$C16</formula>
    </cfRule>
  </conditionalFormatting>
  <conditionalFormatting sqref="U16:U17">
    <cfRule type="expression" dxfId="135" priority="123">
      <formula>U16&gt;$C16</formula>
    </cfRule>
  </conditionalFormatting>
  <conditionalFormatting sqref="V16:V17">
    <cfRule type="expression" dxfId="134" priority="122">
      <formula>V16&gt;$C16</formula>
    </cfRule>
  </conditionalFormatting>
  <conditionalFormatting sqref="D19">
    <cfRule type="expression" dxfId="133" priority="120">
      <formula>D19&gt;$C19</formula>
    </cfRule>
  </conditionalFormatting>
  <conditionalFormatting sqref="W19">
    <cfRule type="expression" dxfId="132" priority="101">
      <formula>W19&gt;$C19</formula>
    </cfRule>
  </conditionalFormatting>
  <conditionalFormatting sqref="E19">
    <cfRule type="expression" dxfId="131" priority="119">
      <formula>E19&gt;$C19</formula>
    </cfRule>
  </conditionalFormatting>
  <conditionalFormatting sqref="F19">
    <cfRule type="expression" dxfId="130" priority="118">
      <formula>F19&gt;$C19</formula>
    </cfRule>
  </conditionalFormatting>
  <conditionalFormatting sqref="G19">
    <cfRule type="expression" dxfId="129" priority="117">
      <formula>G19&gt;$C19</formula>
    </cfRule>
  </conditionalFormatting>
  <conditionalFormatting sqref="H19">
    <cfRule type="expression" dxfId="128" priority="116">
      <formula>H19&gt;$C19</formula>
    </cfRule>
  </conditionalFormatting>
  <conditionalFormatting sqref="I19">
    <cfRule type="expression" dxfId="127" priority="115">
      <formula>I19&gt;$C19</formula>
    </cfRule>
  </conditionalFormatting>
  <conditionalFormatting sqref="J19">
    <cfRule type="expression" dxfId="126" priority="114">
      <formula>J19&gt;$C19</formula>
    </cfRule>
  </conditionalFormatting>
  <conditionalFormatting sqref="K19">
    <cfRule type="expression" dxfId="125" priority="113">
      <formula>K19&gt;$C19</formula>
    </cfRule>
  </conditionalFormatting>
  <conditionalFormatting sqref="L19">
    <cfRule type="expression" dxfId="124" priority="112">
      <formula>L19&gt;$C19</formula>
    </cfRule>
  </conditionalFormatting>
  <conditionalFormatting sqref="M19">
    <cfRule type="expression" dxfId="123" priority="111">
      <formula>M19&gt;$C19</formula>
    </cfRule>
  </conditionalFormatting>
  <conditionalFormatting sqref="N19">
    <cfRule type="expression" dxfId="122" priority="110">
      <formula>N19&gt;$C19</formula>
    </cfRule>
  </conditionalFormatting>
  <conditionalFormatting sqref="O19">
    <cfRule type="expression" dxfId="121" priority="109">
      <formula>O19&gt;$C19</formula>
    </cfRule>
  </conditionalFormatting>
  <conditionalFormatting sqref="P19">
    <cfRule type="expression" dxfId="120" priority="108">
      <formula>P19&gt;$C19</formula>
    </cfRule>
  </conditionalFormatting>
  <conditionalFormatting sqref="Q19">
    <cfRule type="expression" dxfId="119" priority="107">
      <formula>Q19&gt;$C19</formula>
    </cfRule>
  </conditionalFormatting>
  <conditionalFormatting sqref="R19">
    <cfRule type="expression" dxfId="118" priority="106">
      <formula>R19&gt;$C19</formula>
    </cfRule>
  </conditionalFormatting>
  <conditionalFormatting sqref="S19">
    <cfRule type="expression" dxfId="117" priority="105">
      <formula>S19&gt;$C19</formula>
    </cfRule>
  </conditionalFormatting>
  <conditionalFormatting sqref="T19">
    <cfRule type="expression" dxfId="116" priority="104">
      <formula>T19&gt;$C19</formula>
    </cfRule>
  </conditionalFormatting>
  <conditionalFormatting sqref="U19">
    <cfRule type="expression" dxfId="115" priority="103">
      <formula>U19&gt;$C19</formula>
    </cfRule>
  </conditionalFormatting>
  <conditionalFormatting sqref="V19">
    <cfRule type="expression" dxfId="114" priority="102">
      <formula>V19&gt;$C19</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38"/>
  <sheetViews>
    <sheetView workbookViewId="0">
      <pane xSplit="2" ySplit="5" topLeftCell="C9" activePane="bottomRight" state="frozen"/>
      <selection pane="topRight" activeCell="C1" sqref="C1"/>
      <selection pane="bottomLeft" activeCell="A6" sqref="A6"/>
      <selection pane="bottomRight" activeCell="M29" sqref="M29"/>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5N1354 Bookkeeping Manual and Computerised</v>
      </c>
    </row>
    <row r="2" spans="1:23" x14ac:dyDescent="0.25">
      <c r="D2" s="50" t="str">
        <f>Learners!$C11&amp;", "&amp;Learners!$B11</f>
        <v xml:space="preserve">, </v>
      </c>
      <c r="E2" s="50" t="str">
        <f>Learners!$C12&amp;", "&amp;Learners!$B12</f>
        <v xml:space="preserve">, </v>
      </c>
      <c r="F2" s="50" t="str">
        <f>Learners!$C13&amp;", "&amp;Learners!$B13</f>
        <v xml:space="preserve">, </v>
      </c>
      <c r="G2" s="50" t="str">
        <f>Learners!$C14&amp;", "&amp;Learners!$B14</f>
        <v xml:space="preserve">, </v>
      </c>
      <c r="H2" s="50" t="str">
        <f>Learners!$C15&amp;", "&amp;Learners!$B15</f>
        <v xml:space="preserve">, </v>
      </c>
      <c r="I2" s="50" t="str">
        <f>Learners!$C16&amp;", "&amp;Learners!$B16</f>
        <v xml:space="preserve">, </v>
      </c>
      <c r="J2" s="50" t="str">
        <f>Learners!$C17&amp;", "&amp;Learners!$B17</f>
        <v xml:space="preserve">, </v>
      </c>
      <c r="K2" s="50" t="str">
        <f>Learners!$C18&amp;", "&amp;Learners!$B18</f>
        <v xml:space="preserve">, </v>
      </c>
      <c r="L2" s="50" t="str">
        <f>Learners!$C19&amp;", "&amp;Learners!$B19</f>
        <v xml:space="preserve">, </v>
      </c>
      <c r="M2" s="50" t="str">
        <f>Learners!$C20&amp;", "&amp;Learners!$B20</f>
        <v xml:space="preserve">, </v>
      </c>
      <c r="N2" s="50" t="str">
        <f>Learners!$C21&amp;", "&amp;Learners!$B21</f>
        <v xml:space="preserve">, </v>
      </c>
      <c r="O2" s="50" t="str">
        <f>Learners!$C22&amp;", "&amp;Learners!$B22</f>
        <v xml:space="preserve">, </v>
      </c>
      <c r="P2" s="50" t="str">
        <f>Learners!$C23&amp;", "&amp;Learners!$B23</f>
        <v xml:space="preserve">, </v>
      </c>
      <c r="Q2" s="50" t="str">
        <f>Learners!$C24&amp;", "&amp;Learners!$B24</f>
        <v xml:space="preserve">, </v>
      </c>
      <c r="R2" s="50" t="str">
        <f>Learners!$C25&amp;", "&amp;Learners!$B25</f>
        <v xml:space="preserve">, </v>
      </c>
      <c r="S2" s="50" t="str">
        <f>Learners!$C26&amp;", "&amp;Learners!$B26</f>
        <v xml:space="preserve">, </v>
      </c>
      <c r="T2" s="50" t="str">
        <f>Learners!$C27&amp;", "&amp;Learners!$B27</f>
        <v xml:space="preserve">, </v>
      </c>
      <c r="U2" s="50" t="str">
        <f>Learners!$C28&amp;", "&amp;Learners!$B28</f>
        <v xml:space="preserve">, </v>
      </c>
      <c r="V2" s="50" t="str">
        <f>Learners!$C29&amp;", "&amp;Learners!$B29</f>
        <v xml:space="preserve">, </v>
      </c>
      <c r="W2" s="50" t="str">
        <f>Learners!$C30&amp;", "&amp;Learners!$B30</f>
        <v xml:space="preserve">, </v>
      </c>
    </row>
    <row r="3" spans="1:23" ht="18.75" x14ac:dyDescent="0.3">
      <c r="A3" s="2" t="s">
        <v>41</v>
      </c>
      <c r="D3" s="51"/>
      <c r="E3" s="51"/>
      <c r="F3" s="51"/>
      <c r="G3" s="51"/>
      <c r="H3" s="51"/>
      <c r="I3" s="51"/>
      <c r="J3" s="51"/>
      <c r="K3" s="51"/>
      <c r="L3" s="51"/>
      <c r="M3" s="51"/>
      <c r="N3" s="51"/>
      <c r="O3" s="51"/>
      <c r="P3" s="51"/>
      <c r="Q3" s="51"/>
      <c r="R3" s="51"/>
      <c r="S3" s="51"/>
      <c r="T3" s="51"/>
      <c r="U3" s="51"/>
      <c r="V3" s="51"/>
      <c r="W3" s="51"/>
    </row>
    <row r="4" spans="1:23" x14ac:dyDescent="0.25">
      <c r="D4" s="51"/>
      <c r="E4" s="51"/>
      <c r="F4" s="51"/>
      <c r="G4" s="51"/>
      <c r="H4" s="51"/>
      <c r="I4" s="51"/>
      <c r="J4" s="51"/>
      <c r="K4" s="51"/>
      <c r="L4" s="51"/>
      <c r="M4" s="51"/>
      <c r="N4" s="51"/>
      <c r="O4" s="51"/>
      <c r="P4" s="51"/>
      <c r="Q4" s="51"/>
      <c r="R4" s="51"/>
      <c r="S4" s="51"/>
      <c r="T4" s="51"/>
      <c r="U4" s="51"/>
      <c r="V4" s="51"/>
      <c r="W4" s="51"/>
    </row>
    <row r="5" spans="1:23" ht="30" x14ac:dyDescent="0.25">
      <c r="A5" s="10" t="s">
        <v>11</v>
      </c>
      <c r="B5" s="11"/>
      <c r="C5" s="12" t="s">
        <v>12</v>
      </c>
      <c r="D5" s="52"/>
      <c r="E5" s="52"/>
      <c r="F5" s="52"/>
      <c r="G5" s="52"/>
      <c r="H5" s="52"/>
      <c r="I5" s="52"/>
      <c r="J5" s="52"/>
      <c r="K5" s="52"/>
      <c r="L5" s="52"/>
      <c r="M5" s="52"/>
      <c r="N5" s="52"/>
      <c r="O5" s="52"/>
      <c r="P5" s="52"/>
      <c r="Q5" s="52"/>
      <c r="R5" s="52"/>
      <c r="S5" s="52"/>
      <c r="T5" s="52"/>
      <c r="U5" s="52"/>
      <c r="V5" s="52"/>
      <c r="W5" s="52"/>
    </row>
    <row r="6" spans="1:23" x14ac:dyDescent="0.25">
      <c r="A6" s="21" t="s">
        <v>42</v>
      </c>
      <c r="B6" s="22"/>
      <c r="C6" s="23"/>
      <c r="D6" s="24"/>
      <c r="E6" s="24"/>
      <c r="F6" s="24"/>
      <c r="G6" s="24"/>
      <c r="H6" s="24"/>
      <c r="I6" s="24"/>
      <c r="J6" s="24"/>
      <c r="K6" s="24"/>
      <c r="L6" s="24"/>
      <c r="M6" s="24"/>
      <c r="N6" s="24"/>
      <c r="O6" s="24"/>
      <c r="P6" s="24"/>
      <c r="Q6" s="24"/>
      <c r="R6" s="24"/>
      <c r="S6" s="24"/>
      <c r="T6" s="24"/>
      <c r="U6" s="24"/>
      <c r="V6" s="24"/>
      <c r="W6" s="24"/>
    </row>
    <row r="7" spans="1:23" x14ac:dyDescent="0.25">
      <c r="A7" s="32" t="s">
        <v>43</v>
      </c>
      <c r="B7" s="33"/>
      <c r="C7" s="34"/>
      <c r="D7" s="35"/>
      <c r="E7" s="35"/>
      <c r="F7" s="35"/>
      <c r="G7" s="35"/>
      <c r="H7" s="35"/>
      <c r="I7" s="35"/>
      <c r="J7" s="35"/>
      <c r="K7" s="35"/>
      <c r="L7" s="35"/>
      <c r="M7" s="35"/>
      <c r="N7" s="35"/>
      <c r="O7" s="35"/>
      <c r="P7" s="35"/>
      <c r="Q7" s="35"/>
      <c r="R7" s="35"/>
      <c r="S7" s="35"/>
      <c r="T7" s="35"/>
      <c r="U7" s="35"/>
      <c r="V7" s="35"/>
      <c r="W7" s="35"/>
    </row>
    <row r="8" spans="1:23" x14ac:dyDescent="0.25">
      <c r="A8" s="46" t="s">
        <v>13</v>
      </c>
      <c r="B8" s="38" t="s">
        <v>44</v>
      </c>
      <c r="C8" s="5">
        <v>1</v>
      </c>
      <c r="D8" s="43"/>
      <c r="E8" s="43"/>
      <c r="F8" s="43"/>
      <c r="G8" s="43"/>
      <c r="H8" s="43"/>
      <c r="I8" s="43"/>
      <c r="J8" s="43"/>
      <c r="K8" s="43"/>
      <c r="L8" s="43"/>
      <c r="M8" s="43"/>
      <c r="N8" s="43"/>
      <c r="O8" s="43"/>
      <c r="P8" s="43"/>
      <c r="Q8" s="43"/>
      <c r="R8" s="43"/>
      <c r="S8" s="43"/>
      <c r="T8" s="43"/>
      <c r="U8" s="43"/>
      <c r="V8" s="43"/>
      <c r="W8" s="43"/>
    </row>
    <row r="9" spans="1:23" x14ac:dyDescent="0.25">
      <c r="A9" s="46" t="s">
        <v>13</v>
      </c>
      <c r="B9" s="38" t="s">
        <v>45</v>
      </c>
      <c r="C9" s="5">
        <v>1</v>
      </c>
      <c r="D9" s="43"/>
      <c r="E9" s="43"/>
      <c r="F9" s="43"/>
      <c r="G9" s="43"/>
      <c r="H9" s="43"/>
      <c r="I9" s="43"/>
      <c r="J9" s="43"/>
      <c r="K9" s="43"/>
      <c r="L9" s="43"/>
      <c r="M9" s="43"/>
      <c r="N9" s="43"/>
      <c r="O9" s="43"/>
      <c r="P9" s="43"/>
      <c r="Q9" s="43"/>
      <c r="R9" s="43"/>
      <c r="S9" s="43"/>
      <c r="T9" s="43"/>
      <c r="U9" s="43"/>
      <c r="V9" s="43"/>
      <c r="W9" s="43"/>
    </row>
    <row r="10" spans="1:23" x14ac:dyDescent="0.25">
      <c r="A10" s="46" t="s">
        <v>13</v>
      </c>
      <c r="B10" s="38" t="s">
        <v>46</v>
      </c>
      <c r="C10" s="5">
        <v>1</v>
      </c>
      <c r="D10" s="43"/>
      <c r="E10" s="43"/>
      <c r="F10" s="43"/>
      <c r="G10" s="43"/>
      <c r="H10" s="43"/>
      <c r="I10" s="43"/>
      <c r="J10" s="43"/>
      <c r="K10" s="43"/>
      <c r="L10" s="43"/>
      <c r="M10" s="43"/>
      <c r="N10" s="43"/>
      <c r="O10" s="43"/>
      <c r="P10" s="43"/>
      <c r="Q10" s="43"/>
      <c r="R10" s="43"/>
      <c r="S10" s="43"/>
      <c r="T10" s="43"/>
      <c r="U10" s="43"/>
      <c r="V10" s="43"/>
      <c r="W10" s="43"/>
    </row>
    <row r="11" spans="1:23" x14ac:dyDescent="0.25">
      <c r="A11" s="46" t="s">
        <v>13</v>
      </c>
      <c r="B11" s="38" t="s">
        <v>47</v>
      </c>
      <c r="C11" s="5">
        <v>1</v>
      </c>
      <c r="D11" s="43"/>
      <c r="E11" s="43"/>
      <c r="F11" s="43"/>
      <c r="G11" s="43"/>
      <c r="H11" s="43"/>
      <c r="I11" s="43"/>
      <c r="J11" s="43"/>
      <c r="K11" s="43"/>
      <c r="L11" s="43"/>
      <c r="M11" s="43"/>
      <c r="N11" s="43"/>
      <c r="O11" s="43"/>
      <c r="P11" s="43"/>
      <c r="Q11" s="43"/>
      <c r="R11" s="43"/>
      <c r="S11" s="43"/>
      <c r="T11" s="43"/>
      <c r="U11" s="43"/>
      <c r="V11" s="43"/>
      <c r="W11" s="43"/>
    </row>
    <row r="12" spans="1:23" x14ac:dyDescent="0.25">
      <c r="A12" s="46" t="s">
        <v>13</v>
      </c>
      <c r="B12" s="38" t="s">
        <v>48</v>
      </c>
      <c r="C12" s="5">
        <v>1</v>
      </c>
      <c r="D12" s="43"/>
      <c r="E12" s="43"/>
      <c r="F12" s="43"/>
      <c r="G12" s="43"/>
      <c r="H12" s="43"/>
      <c r="I12" s="43"/>
      <c r="J12" s="43"/>
      <c r="K12" s="43"/>
      <c r="L12" s="43"/>
      <c r="M12" s="43"/>
      <c r="N12" s="43"/>
      <c r="O12" s="43"/>
      <c r="P12" s="43"/>
      <c r="Q12" s="43"/>
      <c r="R12" s="43"/>
      <c r="S12" s="43"/>
      <c r="T12" s="43"/>
      <c r="U12" s="43"/>
      <c r="V12" s="43"/>
      <c r="W12" s="43"/>
    </row>
    <row r="13" spans="1:23" x14ac:dyDescent="0.25">
      <c r="A13" s="21" t="s">
        <v>49</v>
      </c>
      <c r="B13" s="40"/>
      <c r="C13" s="41"/>
      <c r="D13" s="42"/>
      <c r="E13" s="42"/>
      <c r="F13" s="42"/>
      <c r="G13" s="42"/>
      <c r="H13" s="42"/>
      <c r="I13" s="42"/>
      <c r="J13" s="42"/>
      <c r="K13" s="42"/>
      <c r="L13" s="42"/>
      <c r="M13" s="42"/>
      <c r="N13" s="42"/>
      <c r="O13" s="42"/>
      <c r="P13" s="42"/>
      <c r="Q13" s="42"/>
      <c r="R13" s="42"/>
      <c r="S13" s="42"/>
      <c r="T13" s="42"/>
      <c r="U13" s="42"/>
      <c r="V13" s="42"/>
      <c r="W13" s="42"/>
    </row>
    <row r="14" spans="1:23" x14ac:dyDescent="0.25">
      <c r="A14" s="25" t="s">
        <v>13</v>
      </c>
      <c r="B14" s="37" t="s">
        <v>50</v>
      </c>
      <c r="C14" s="61">
        <v>5</v>
      </c>
      <c r="D14" s="56"/>
      <c r="E14" s="56"/>
      <c r="F14" s="56"/>
      <c r="G14" s="56"/>
      <c r="H14" s="56"/>
      <c r="I14" s="56"/>
      <c r="J14" s="56"/>
      <c r="K14" s="56"/>
      <c r="L14" s="56"/>
      <c r="M14" s="56"/>
      <c r="N14" s="56"/>
      <c r="O14" s="56"/>
      <c r="P14" s="56"/>
      <c r="Q14" s="56"/>
      <c r="R14" s="56"/>
      <c r="S14" s="56"/>
      <c r="T14" s="56"/>
      <c r="U14" s="56"/>
      <c r="V14" s="56"/>
      <c r="W14" s="53"/>
    </row>
    <row r="15" spans="1:23" x14ac:dyDescent="0.25">
      <c r="A15" s="25" t="s">
        <v>13</v>
      </c>
      <c r="B15" s="37" t="s">
        <v>51</v>
      </c>
      <c r="C15" s="62"/>
      <c r="D15" s="57"/>
      <c r="E15" s="57"/>
      <c r="F15" s="57"/>
      <c r="G15" s="57"/>
      <c r="H15" s="57"/>
      <c r="I15" s="57"/>
      <c r="J15" s="57"/>
      <c r="K15" s="57"/>
      <c r="L15" s="57"/>
      <c r="M15" s="57"/>
      <c r="N15" s="57"/>
      <c r="O15" s="57"/>
      <c r="P15" s="57"/>
      <c r="Q15" s="57"/>
      <c r="R15" s="57"/>
      <c r="S15" s="57"/>
      <c r="T15" s="57"/>
      <c r="U15" s="57"/>
      <c r="V15" s="57"/>
      <c r="W15" s="54"/>
    </row>
    <row r="16" spans="1:23" x14ac:dyDescent="0.25">
      <c r="A16" s="25" t="s">
        <v>13</v>
      </c>
      <c r="B16" s="37" t="s">
        <v>52</v>
      </c>
      <c r="C16" s="62"/>
      <c r="D16" s="57"/>
      <c r="E16" s="57"/>
      <c r="F16" s="57"/>
      <c r="G16" s="57"/>
      <c r="H16" s="57"/>
      <c r="I16" s="57"/>
      <c r="J16" s="57"/>
      <c r="K16" s="57"/>
      <c r="L16" s="57"/>
      <c r="M16" s="57"/>
      <c r="N16" s="57"/>
      <c r="O16" s="57"/>
      <c r="P16" s="57"/>
      <c r="Q16" s="57"/>
      <c r="R16" s="57"/>
      <c r="S16" s="57"/>
      <c r="T16" s="57"/>
      <c r="U16" s="57"/>
      <c r="V16" s="57"/>
      <c r="W16" s="54"/>
    </row>
    <row r="17" spans="1:23" x14ac:dyDescent="0.25">
      <c r="A17" s="21" t="s">
        <v>53</v>
      </c>
      <c r="B17" s="40"/>
      <c r="C17" s="41"/>
      <c r="D17" s="42"/>
      <c r="E17" s="42"/>
      <c r="F17" s="42"/>
      <c r="G17" s="42"/>
      <c r="H17" s="42"/>
      <c r="I17" s="42"/>
      <c r="J17" s="42"/>
      <c r="K17" s="42"/>
      <c r="L17" s="42"/>
      <c r="M17" s="42"/>
      <c r="N17" s="42"/>
      <c r="O17" s="42"/>
      <c r="P17" s="42"/>
      <c r="Q17" s="42"/>
      <c r="R17" s="42"/>
      <c r="S17" s="42"/>
      <c r="T17" s="42"/>
      <c r="U17" s="42"/>
      <c r="V17" s="42"/>
      <c r="W17" s="42"/>
    </row>
    <row r="18" spans="1:23" x14ac:dyDescent="0.25">
      <c r="A18" s="25" t="s">
        <v>13</v>
      </c>
      <c r="B18" s="37" t="s">
        <v>54</v>
      </c>
      <c r="C18" s="61">
        <v>30</v>
      </c>
      <c r="D18" s="56"/>
      <c r="E18" s="56"/>
      <c r="F18" s="56"/>
      <c r="G18" s="56"/>
      <c r="H18" s="56"/>
      <c r="I18" s="56"/>
      <c r="J18" s="56"/>
      <c r="K18" s="56"/>
      <c r="L18" s="56"/>
      <c r="M18" s="56"/>
      <c r="N18" s="56"/>
      <c r="O18" s="56"/>
      <c r="P18" s="56"/>
      <c r="Q18" s="56"/>
      <c r="R18" s="56"/>
      <c r="S18" s="56"/>
      <c r="T18" s="56"/>
      <c r="U18" s="56"/>
      <c r="V18" s="56"/>
      <c r="W18" s="53"/>
    </row>
    <row r="19" spans="1:23" x14ac:dyDescent="0.25">
      <c r="A19" s="25" t="s">
        <v>13</v>
      </c>
      <c r="B19" s="37" t="s">
        <v>55</v>
      </c>
      <c r="C19" s="62"/>
      <c r="D19" s="57"/>
      <c r="E19" s="57"/>
      <c r="F19" s="57"/>
      <c r="G19" s="57"/>
      <c r="H19" s="57"/>
      <c r="I19" s="57"/>
      <c r="J19" s="57"/>
      <c r="K19" s="57"/>
      <c r="L19" s="57"/>
      <c r="M19" s="57"/>
      <c r="N19" s="57"/>
      <c r="O19" s="57"/>
      <c r="P19" s="57"/>
      <c r="Q19" s="57"/>
      <c r="R19" s="57"/>
      <c r="S19" s="57"/>
      <c r="T19" s="57"/>
      <c r="U19" s="57"/>
      <c r="V19" s="57"/>
      <c r="W19" s="54"/>
    </row>
    <row r="20" spans="1:23" x14ac:dyDescent="0.25">
      <c r="A20" s="25" t="s">
        <v>13</v>
      </c>
      <c r="B20" s="37" t="s">
        <v>56</v>
      </c>
      <c r="C20" s="62"/>
      <c r="D20" s="57"/>
      <c r="E20" s="57"/>
      <c r="F20" s="57"/>
      <c r="G20" s="57"/>
      <c r="H20" s="57"/>
      <c r="I20" s="57"/>
      <c r="J20" s="57"/>
      <c r="K20" s="57"/>
      <c r="L20" s="57"/>
      <c r="M20" s="57"/>
      <c r="N20" s="57"/>
      <c r="O20" s="57"/>
      <c r="P20" s="57"/>
      <c r="Q20" s="57"/>
      <c r="R20" s="57"/>
      <c r="S20" s="57"/>
      <c r="T20" s="57"/>
      <c r="U20" s="57"/>
      <c r="V20" s="57"/>
      <c r="W20" s="54"/>
    </row>
    <row r="21" spans="1:23" x14ac:dyDescent="0.25">
      <c r="A21" s="25" t="s">
        <v>13</v>
      </c>
      <c r="B21" s="37" t="s">
        <v>57</v>
      </c>
      <c r="C21" s="62"/>
      <c r="D21" s="57"/>
      <c r="E21" s="57"/>
      <c r="F21" s="57"/>
      <c r="G21" s="57"/>
      <c r="H21" s="57"/>
      <c r="I21" s="57"/>
      <c r="J21" s="57"/>
      <c r="K21" s="57"/>
      <c r="L21" s="57"/>
      <c r="M21" s="57"/>
      <c r="N21" s="57"/>
      <c r="O21" s="57"/>
      <c r="P21" s="57"/>
      <c r="Q21" s="57"/>
      <c r="R21" s="57"/>
      <c r="S21" s="57"/>
      <c r="T21" s="57"/>
      <c r="U21" s="57"/>
      <c r="V21" s="57"/>
      <c r="W21" s="54"/>
    </row>
    <row r="22" spans="1:23" x14ac:dyDescent="0.25">
      <c r="A22" s="25" t="s">
        <v>13</v>
      </c>
      <c r="B22" s="37" t="s">
        <v>58</v>
      </c>
      <c r="C22" s="62"/>
      <c r="D22" s="57"/>
      <c r="E22" s="57"/>
      <c r="F22" s="57"/>
      <c r="G22" s="57"/>
      <c r="H22" s="57"/>
      <c r="I22" s="57"/>
      <c r="J22" s="57"/>
      <c r="K22" s="57"/>
      <c r="L22" s="57"/>
      <c r="M22" s="57"/>
      <c r="N22" s="57"/>
      <c r="O22" s="57"/>
      <c r="P22" s="57"/>
      <c r="Q22" s="57"/>
      <c r="R22" s="57"/>
      <c r="S22" s="57"/>
      <c r="T22" s="57"/>
      <c r="U22" s="57"/>
      <c r="V22" s="57"/>
      <c r="W22" s="54"/>
    </row>
    <row r="23" spans="1:23" x14ac:dyDescent="0.25">
      <c r="A23" s="25" t="s">
        <v>13</v>
      </c>
      <c r="B23" s="37" t="s">
        <v>59</v>
      </c>
      <c r="C23" s="62"/>
      <c r="D23" s="57"/>
      <c r="E23" s="57"/>
      <c r="F23" s="57"/>
      <c r="G23" s="57"/>
      <c r="H23" s="57"/>
      <c r="I23" s="57"/>
      <c r="J23" s="57"/>
      <c r="K23" s="57"/>
      <c r="L23" s="57"/>
      <c r="M23" s="57"/>
      <c r="N23" s="57"/>
      <c r="O23" s="57"/>
      <c r="P23" s="57"/>
      <c r="Q23" s="57"/>
      <c r="R23" s="57"/>
      <c r="S23" s="57"/>
      <c r="T23" s="57"/>
      <c r="U23" s="57"/>
      <c r="V23" s="57"/>
      <c r="W23" s="54"/>
    </row>
    <row r="24" spans="1:23" x14ac:dyDescent="0.25">
      <c r="A24" s="25" t="s">
        <v>13</v>
      </c>
      <c r="B24" s="37" t="s">
        <v>60</v>
      </c>
      <c r="C24" s="62"/>
      <c r="D24" s="57"/>
      <c r="E24" s="57"/>
      <c r="F24" s="57"/>
      <c r="G24" s="57"/>
      <c r="H24" s="57"/>
      <c r="I24" s="57"/>
      <c r="J24" s="57"/>
      <c r="K24" s="57"/>
      <c r="L24" s="57"/>
      <c r="M24" s="57"/>
      <c r="N24" s="57"/>
      <c r="O24" s="57"/>
      <c r="P24" s="57"/>
      <c r="Q24" s="57"/>
      <c r="R24" s="57"/>
      <c r="S24" s="57"/>
      <c r="T24" s="57"/>
      <c r="U24" s="57"/>
      <c r="V24" s="57"/>
      <c r="W24" s="54"/>
    </row>
    <row r="25" spans="1:23" x14ac:dyDescent="0.25">
      <c r="A25" s="25" t="s">
        <v>13</v>
      </c>
      <c r="B25" s="37" t="s">
        <v>61</v>
      </c>
      <c r="C25" s="62"/>
      <c r="D25" s="57"/>
      <c r="E25" s="57"/>
      <c r="F25" s="57"/>
      <c r="G25" s="57"/>
      <c r="H25" s="57"/>
      <c r="I25" s="57"/>
      <c r="J25" s="57"/>
      <c r="K25" s="57"/>
      <c r="L25" s="57"/>
      <c r="M25" s="57"/>
      <c r="N25" s="57"/>
      <c r="O25" s="57"/>
      <c r="P25" s="57"/>
      <c r="Q25" s="57"/>
      <c r="R25" s="57"/>
      <c r="S25" s="57"/>
      <c r="T25" s="57"/>
      <c r="U25" s="57"/>
      <c r="V25" s="57"/>
      <c r="W25" s="54"/>
    </row>
    <row r="26" spans="1:23" x14ac:dyDescent="0.25">
      <c r="A26" s="25" t="s">
        <v>13</v>
      </c>
      <c r="B26" s="37" t="s">
        <v>62</v>
      </c>
      <c r="C26" s="62"/>
      <c r="D26" s="57"/>
      <c r="E26" s="57"/>
      <c r="F26" s="57"/>
      <c r="G26" s="57"/>
      <c r="H26" s="57"/>
      <c r="I26" s="57"/>
      <c r="J26" s="57"/>
      <c r="K26" s="57"/>
      <c r="L26" s="57"/>
      <c r="M26" s="57"/>
      <c r="N26" s="57"/>
      <c r="O26" s="57"/>
      <c r="P26" s="57"/>
      <c r="Q26" s="57"/>
      <c r="R26" s="57"/>
      <c r="S26" s="57"/>
      <c r="T26" s="57"/>
      <c r="U26" s="57"/>
      <c r="V26" s="57"/>
      <c r="W26" s="54"/>
    </row>
    <row r="27" spans="1:23" x14ac:dyDescent="0.25">
      <c r="A27" s="25" t="s">
        <v>13</v>
      </c>
      <c r="B27" s="37" t="s">
        <v>63</v>
      </c>
      <c r="C27" s="62"/>
      <c r="D27" s="57"/>
      <c r="E27" s="57"/>
      <c r="F27" s="57"/>
      <c r="G27" s="57"/>
      <c r="H27" s="57"/>
      <c r="I27" s="57"/>
      <c r="J27" s="57"/>
      <c r="K27" s="57"/>
      <c r="L27" s="57"/>
      <c r="M27" s="57"/>
      <c r="N27" s="57"/>
      <c r="O27" s="57"/>
      <c r="P27" s="57"/>
      <c r="Q27" s="57"/>
      <c r="R27" s="57"/>
      <c r="S27" s="57"/>
      <c r="T27" s="57"/>
      <c r="U27" s="57"/>
      <c r="V27" s="57"/>
      <c r="W27" s="54"/>
    </row>
    <row r="28" spans="1:23" x14ac:dyDescent="0.25">
      <c r="A28" s="25" t="s">
        <v>13</v>
      </c>
      <c r="B28" s="37" t="s">
        <v>64</v>
      </c>
      <c r="C28" s="62"/>
      <c r="D28" s="57"/>
      <c r="E28" s="57"/>
      <c r="F28" s="57"/>
      <c r="G28" s="57"/>
      <c r="H28" s="57"/>
      <c r="I28" s="57"/>
      <c r="J28" s="57"/>
      <c r="K28" s="57"/>
      <c r="L28" s="57"/>
      <c r="M28" s="57"/>
      <c r="N28" s="57"/>
      <c r="O28" s="57"/>
      <c r="P28" s="57"/>
      <c r="Q28" s="57"/>
      <c r="R28" s="57"/>
      <c r="S28" s="57"/>
      <c r="T28" s="57"/>
      <c r="U28" s="57"/>
      <c r="V28" s="57"/>
      <c r="W28" s="66"/>
    </row>
    <row r="29" spans="1:23" x14ac:dyDescent="0.25">
      <c r="A29" s="21" t="s">
        <v>65</v>
      </c>
      <c r="B29" s="33"/>
      <c r="C29" s="23"/>
      <c r="D29" s="24"/>
      <c r="E29" s="24"/>
      <c r="F29" s="24"/>
      <c r="G29" s="24"/>
      <c r="H29" s="24"/>
      <c r="I29" s="24"/>
      <c r="J29" s="24"/>
      <c r="K29" s="24"/>
      <c r="L29" s="24"/>
      <c r="M29" s="24"/>
      <c r="N29" s="24"/>
      <c r="O29" s="24"/>
      <c r="P29" s="24"/>
      <c r="Q29" s="24"/>
      <c r="R29" s="24"/>
      <c r="S29" s="24"/>
      <c r="T29" s="24"/>
      <c r="U29" s="24"/>
      <c r="V29" s="24"/>
      <c r="W29" s="24"/>
    </row>
    <row r="30" spans="1:23" ht="24.95" customHeight="1" x14ac:dyDescent="0.25">
      <c r="A30" s="25" t="s">
        <v>13</v>
      </c>
      <c r="B30" s="49" t="s">
        <v>66</v>
      </c>
      <c r="C30" s="44">
        <v>2.5</v>
      </c>
      <c r="D30" s="43"/>
      <c r="E30" s="43"/>
      <c r="F30" s="43"/>
      <c r="G30" s="43"/>
      <c r="H30" s="43"/>
      <c r="I30" s="43"/>
      <c r="J30" s="43"/>
      <c r="K30" s="43"/>
      <c r="L30" s="43"/>
      <c r="M30" s="43"/>
      <c r="N30" s="43"/>
      <c r="O30" s="43"/>
      <c r="P30" s="43"/>
      <c r="Q30" s="43"/>
      <c r="R30" s="43"/>
      <c r="S30" s="43"/>
      <c r="T30" s="43"/>
      <c r="U30" s="43"/>
      <c r="V30" s="43"/>
      <c r="W30" s="43"/>
    </row>
    <row r="31" spans="1:23" x14ac:dyDescent="0.25">
      <c r="A31" s="21" t="s">
        <v>67</v>
      </c>
      <c r="B31" s="47"/>
      <c r="C31" s="63"/>
      <c r="D31" s="24"/>
      <c r="E31" s="24"/>
      <c r="F31" s="24"/>
      <c r="G31" s="24"/>
      <c r="H31" s="24"/>
      <c r="I31" s="24"/>
      <c r="J31" s="24"/>
      <c r="K31" s="24"/>
      <c r="L31" s="24"/>
      <c r="M31" s="24"/>
      <c r="N31" s="24"/>
      <c r="O31" s="24"/>
      <c r="P31" s="24"/>
      <c r="Q31" s="24"/>
      <c r="R31" s="24"/>
      <c r="S31" s="24"/>
      <c r="T31" s="24"/>
      <c r="U31" s="24"/>
      <c r="V31" s="24"/>
      <c r="W31" s="24"/>
    </row>
    <row r="32" spans="1:23" ht="30" x14ac:dyDescent="0.25">
      <c r="A32" s="25" t="s">
        <v>13</v>
      </c>
      <c r="B32" s="48" t="s">
        <v>68</v>
      </c>
      <c r="C32" s="64">
        <v>5</v>
      </c>
      <c r="D32" s="31"/>
      <c r="E32" s="31"/>
      <c r="F32" s="31"/>
      <c r="G32" s="31"/>
      <c r="H32" s="31"/>
      <c r="I32" s="31"/>
      <c r="J32" s="31"/>
      <c r="K32" s="31"/>
      <c r="L32" s="31"/>
      <c r="M32" s="31"/>
      <c r="N32" s="31"/>
      <c r="O32" s="31"/>
      <c r="P32" s="31"/>
      <c r="Q32" s="31"/>
      <c r="R32" s="31"/>
      <c r="S32" s="31"/>
      <c r="T32" s="31"/>
      <c r="U32" s="31"/>
      <c r="V32" s="31"/>
      <c r="W32" s="31"/>
    </row>
    <row r="33" spans="1:23" x14ac:dyDescent="0.25">
      <c r="A33" s="21" t="s">
        <v>69</v>
      </c>
      <c r="B33" s="40"/>
      <c r="C33" s="65"/>
      <c r="D33" s="42"/>
      <c r="E33" s="42"/>
      <c r="F33" s="42"/>
      <c r="G33" s="42"/>
      <c r="H33" s="42"/>
      <c r="I33" s="42"/>
      <c r="J33" s="42"/>
      <c r="K33" s="42"/>
      <c r="L33" s="42"/>
      <c r="M33" s="42"/>
      <c r="N33" s="42"/>
      <c r="O33" s="42"/>
      <c r="P33" s="42"/>
      <c r="Q33" s="42"/>
      <c r="R33" s="42"/>
      <c r="S33" s="42"/>
      <c r="T33" s="42"/>
      <c r="U33" s="42"/>
      <c r="V33" s="42"/>
      <c r="W33" s="42"/>
    </row>
    <row r="34" spans="1:23" ht="24.95" customHeight="1" x14ac:dyDescent="0.25">
      <c r="A34" s="25" t="s">
        <v>13</v>
      </c>
      <c r="B34" s="49" t="s">
        <v>70</v>
      </c>
      <c r="C34" s="44">
        <v>2.5</v>
      </c>
      <c r="D34" s="43"/>
      <c r="E34" s="43"/>
      <c r="F34" s="43"/>
      <c r="G34" s="43"/>
      <c r="H34" s="43"/>
      <c r="I34" s="43"/>
      <c r="J34" s="43"/>
      <c r="K34" s="43"/>
      <c r="L34" s="43"/>
      <c r="M34" s="43"/>
      <c r="N34" s="43"/>
      <c r="O34" s="43"/>
      <c r="P34" s="43"/>
      <c r="Q34" s="43"/>
      <c r="R34" s="43"/>
      <c r="S34" s="43"/>
      <c r="T34" s="43"/>
      <c r="U34" s="43"/>
      <c r="V34" s="43"/>
      <c r="W34" s="43"/>
    </row>
    <row r="35" spans="1:23" x14ac:dyDescent="0.25">
      <c r="A35" s="8" t="s">
        <v>14</v>
      </c>
      <c r="B35" s="8"/>
      <c r="C35" s="9">
        <f>SUM(C6:C34)</f>
        <v>50</v>
      </c>
      <c r="D35" s="9">
        <f t="shared" ref="C35:W35" si="0">SUM(D6:D34)</f>
        <v>0</v>
      </c>
      <c r="E35" s="9">
        <f t="shared" si="0"/>
        <v>0</v>
      </c>
      <c r="F35" s="9">
        <f t="shared" si="0"/>
        <v>0</v>
      </c>
      <c r="G35" s="9">
        <f t="shared" si="0"/>
        <v>0</v>
      </c>
      <c r="H35" s="9">
        <f t="shared" si="0"/>
        <v>0</v>
      </c>
      <c r="I35" s="9">
        <f t="shared" si="0"/>
        <v>0</v>
      </c>
      <c r="J35" s="9">
        <f t="shared" si="0"/>
        <v>0</v>
      </c>
      <c r="K35" s="9">
        <f t="shared" si="0"/>
        <v>0</v>
      </c>
      <c r="L35" s="9">
        <f t="shared" si="0"/>
        <v>0</v>
      </c>
      <c r="M35" s="9">
        <f t="shared" si="0"/>
        <v>0</v>
      </c>
      <c r="N35" s="9">
        <f t="shared" si="0"/>
        <v>0</v>
      </c>
      <c r="O35" s="9">
        <f t="shared" si="0"/>
        <v>0</v>
      </c>
      <c r="P35" s="9">
        <f t="shared" si="0"/>
        <v>0</v>
      </c>
      <c r="Q35" s="9">
        <f t="shared" si="0"/>
        <v>0</v>
      </c>
      <c r="R35" s="9">
        <f t="shared" si="0"/>
        <v>0</v>
      </c>
      <c r="S35" s="9">
        <f t="shared" si="0"/>
        <v>0</v>
      </c>
      <c r="T35" s="9">
        <f t="shared" si="0"/>
        <v>0</v>
      </c>
      <c r="U35" s="9">
        <f t="shared" si="0"/>
        <v>0</v>
      </c>
      <c r="V35" s="9">
        <f t="shared" si="0"/>
        <v>0</v>
      </c>
      <c r="W35" s="9">
        <f t="shared" si="0"/>
        <v>0</v>
      </c>
    </row>
    <row r="37" spans="1:23" x14ac:dyDescent="0.25">
      <c r="A37" t="s">
        <v>15</v>
      </c>
      <c r="B37" t="s">
        <v>16</v>
      </c>
    </row>
    <row r="38" spans="1:23" x14ac:dyDescent="0.25">
      <c r="B38" t="s">
        <v>17</v>
      </c>
    </row>
  </sheetData>
  <sheetProtection algorithmName="SHA-512" hashValue="SQYz2r3M7nDqmUwDLpuKgiMQEpq89/DHeDqko+2O+a6r4gJOPFUslGzhbqgJa/FWlt6yxP0l+9YAlha3xlqn3w==" saltValue="Fp39WnlqxjAIskoMYlq9tQ==" spinCount="100000" sheet="1" objects="1" scenarios="1" selectLockedCells="1"/>
  <mergeCells count="62">
    <mergeCell ref="W18:W28"/>
    <mergeCell ref="R18:R28"/>
    <mergeCell ref="S18:S28"/>
    <mergeCell ref="T18:T28"/>
    <mergeCell ref="U18:U28"/>
    <mergeCell ref="V18:V28"/>
    <mergeCell ref="R14:R16"/>
    <mergeCell ref="S14:S16"/>
    <mergeCell ref="T14:T16"/>
    <mergeCell ref="U14:U16"/>
    <mergeCell ref="V14:V16"/>
    <mergeCell ref="W14:W16"/>
    <mergeCell ref="C18:C28"/>
    <mergeCell ref="D18:D28"/>
    <mergeCell ref="E18:E28"/>
    <mergeCell ref="F18:F28"/>
    <mergeCell ref="G18:G28"/>
    <mergeCell ref="H18:H28"/>
    <mergeCell ref="I18:I28"/>
    <mergeCell ref="J18:J28"/>
    <mergeCell ref="K18:K28"/>
    <mergeCell ref="L18:L28"/>
    <mergeCell ref="M18:M28"/>
    <mergeCell ref="N18:N28"/>
    <mergeCell ref="O18:O28"/>
    <mergeCell ref="P18:P28"/>
    <mergeCell ref="Q18:Q28"/>
    <mergeCell ref="M14:M16"/>
    <mergeCell ref="N14:N16"/>
    <mergeCell ref="O14:O16"/>
    <mergeCell ref="P14:P16"/>
    <mergeCell ref="Q14:Q16"/>
    <mergeCell ref="H14:H16"/>
    <mergeCell ref="I14:I16"/>
    <mergeCell ref="J14:J16"/>
    <mergeCell ref="K14:K16"/>
    <mergeCell ref="L14:L16"/>
    <mergeCell ref="C14:C16"/>
    <mergeCell ref="D14:D16"/>
    <mergeCell ref="E14:E16"/>
    <mergeCell ref="F14:F16"/>
    <mergeCell ref="G14:G16"/>
    <mergeCell ref="O2:O5"/>
    <mergeCell ref="D2:D5"/>
    <mergeCell ref="E2:E5"/>
    <mergeCell ref="F2:F5"/>
    <mergeCell ref="G2:G5"/>
    <mergeCell ref="H2:H5"/>
    <mergeCell ref="I2:I5"/>
    <mergeCell ref="J2:J5"/>
    <mergeCell ref="K2:K5"/>
    <mergeCell ref="L2:L5"/>
    <mergeCell ref="M2:M5"/>
    <mergeCell ref="N2:N5"/>
    <mergeCell ref="V2:V5"/>
    <mergeCell ref="W2:W5"/>
    <mergeCell ref="P2:P5"/>
    <mergeCell ref="Q2:Q5"/>
    <mergeCell ref="R2:R5"/>
    <mergeCell ref="S2:S5"/>
    <mergeCell ref="T2:T5"/>
    <mergeCell ref="U2:U5"/>
  </mergeCells>
  <conditionalFormatting sqref="D8:W12">
    <cfRule type="expression" dxfId="113" priority="220">
      <formula>D8&gt;$C8</formula>
    </cfRule>
  </conditionalFormatting>
  <conditionalFormatting sqref="D6:D7">
    <cfRule type="expression" dxfId="112" priority="180">
      <formula>D6&gt;$C6</formula>
    </cfRule>
  </conditionalFormatting>
  <conditionalFormatting sqref="E6:W7">
    <cfRule type="expression" dxfId="111" priority="179">
      <formula>E6&gt;$C6</formula>
    </cfRule>
  </conditionalFormatting>
  <conditionalFormatting sqref="D13">
    <cfRule type="expression" dxfId="110" priority="178">
      <formula>D13&gt;$C13</formula>
    </cfRule>
  </conditionalFormatting>
  <conditionalFormatting sqref="E13:W13">
    <cfRule type="expression" dxfId="109" priority="177">
      <formula>E13&gt;$C13</formula>
    </cfRule>
  </conditionalFormatting>
  <conditionalFormatting sqref="D17">
    <cfRule type="expression" dxfId="108" priority="176">
      <formula>D17&gt;$C17</formula>
    </cfRule>
  </conditionalFormatting>
  <conditionalFormatting sqref="E17:W17">
    <cfRule type="expression" dxfId="107" priority="175">
      <formula>E17&gt;$C17</formula>
    </cfRule>
  </conditionalFormatting>
  <conditionalFormatting sqref="D29">
    <cfRule type="expression" dxfId="106" priority="174">
      <formula>D29&gt;$C29</formula>
    </cfRule>
  </conditionalFormatting>
  <conditionalFormatting sqref="E29:W29">
    <cfRule type="expression" dxfId="105" priority="173">
      <formula>E29&gt;$C29</formula>
    </cfRule>
  </conditionalFormatting>
  <conditionalFormatting sqref="D31">
    <cfRule type="expression" dxfId="104" priority="172">
      <formula>D31&gt;$C31</formula>
    </cfRule>
  </conditionalFormatting>
  <conditionalFormatting sqref="E31:W31">
    <cfRule type="expression" dxfId="103" priority="171">
      <formula>E31&gt;$C31</formula>
    </cfRule>
  </conditionalFormatting>
  <conditionalFormatting sqref="D33">
    <cfRule type="expression" dxfId="102" priority="170">
      <formula>D33&gt;$C33</formula>
    </cfRule>
  </conditionalFormatting>
  <conditionalFormatting sqref="E33:W33">
    <cfRule type="expression" dxfId="101" priority="169">
      <formula>E33&gt;$C33</formula>
    </cfRule>
  </conditionalFormatting>
  <conditionalFormatting sqref="D14">
    <cfRule type="expression" dxfId="100" priority="160">
      <formula>D14&gt;$C14</formula>
    </cfRule>
  </conditionalFormatting>
  <conditionalFormatting sqref="W14">
    <cfRule type="expression" dxfId="99" priority="141">
      <formula>W14&gt;$C14</formula>
    </cfRule>
  </conditionalFormatting>
  <conditionalFormatting sqref="E14">
    <cfRule type="expression" dxfId="98" priority="159">
      <formula>E14&gt;$C14</formula>
    </cfRule>
  </conditionalFormatting>
  <conditionalFormatting sqref="F14">
    <cfRule type="expression" dxfId="97" priority="158">
      <formula>F14&gt;$C14</formula>
    </cfRule>
  </conditionalFormatting>
  <conditionalFormatting sqref="G14">
    <cfRule type="expression" dxfId="96" priority="157">
      <formula>G14&gt;$C14</formula>
    </cfRule>
  </conditionalFormatting>
  <conditionalFormatting sqref="H14">
    <cfRule type="expression" dxfId="95" priority="156">
      <formula>H14&gt;$C14</formula>
    </cfRule>
  </conditionalFormatting>
  <conditionalFormatting sqref="I14">
    <cfRule type="expression" dxfId="94" priority="155">
      <formula>I14&gt;$C14</formula>
    </cfRule>
  </conditionalFormatting>
  <conditionalFormatting sqref="J14">
    <cfRule type="expression" dxfId="93" priority="154">
      <formula>J14&gt;$C14</formula>
    </cfRule>
  </conditionalFormatting>
  <conditionalFormatting sqref="K14">
    <cfRule type="expression" dxfId="92" priority="153">
      <formula>K14&gt;$C14</formula>
    </cfRule>
  </conditionalFormatting>
  <conditionalFormatting sqref="L14">
    <cfRule type="expression" dxfId="91" priority="152">
      <formula>L14&gt;$C14</formula>
    </cfRule>
  </conditionalFormatting>
  <conditionalFormatting sqref="M14">
    <cfRule type="expression" dxfId="90" priority="151">
      <formula>M14&gt;$C14</formula>
    </cfRule>
  </conditionalFormatting>
  <conditionalFormatting sqref="N14">
    <cfRule type="expression" dxfId="89" priority="150">
      <formula>N14&gt;$C14</formula>
    </cfRule>
  </conditionalFormatting>
  <conditionalFormatting sqref="O14">
    <cfRule type="expression" dxfId="88" priority="149">
      <formula>O14&gt;$C14</formula>
    </cfRule>
  </conditionalFormatting>
  <conditionalFormatting sqref="P14">
    <cfRule type="expression" dxfId="87" priority="148">
      <formula>P14&gt;$C14</formula>
    </cfRule>
  </conditionalFormatting>
  <conditionalFormatting sqref="Q14">
    <cfRule type="expression" dxfId="86" priority="147">
      <formula>Q14&gt;$C14</formula>
    </cfRule>
  </conditionalFormatting>
  <conditionalFormatting sqref="R14">
    <cfRule type="expression" dxfId="85" priority="146">
      <formula>R14&gt;$C14</formula>
    </cfRule>
  </conditionalFormatting>
  <conditionalFormatting sqref="S14">
    <cfRule type="expression" dxfId="84" priority="145">
      <formula>S14&gt;$C14</formula>
    </cfRule>
  </conditionalFormatting>
  <conditionalFormatting sqref="T14">
    <cfRule type="expression" dxfId="83" priority="144">
      <formula>T14&gt;$C14</formula>
    </cfRule>
  </conditionalFormatting>
  <conditionalFormatting sqref="U14">
    <cfRule type="expression" dxfId="82" priority="143">
      <formula>U14&gt;$C14</formula>
    </cfRule>
  </conditionalFormatting>
  <conditionalFormatting sqref="V14">
    <cfRule type="expression" dxfId="81" priority="142">
      <formula>V14&gt;$C14</formula>
    </cfRule>
  </conditionalFormatting>
  <conditionalFormatting sqref="D18">
    <cfRule type="expression" dxfId="80" priority="140">
      <formula>D18&gt;$C18</formula>
    </cfRule>
  </conditionalFormatting>
  <conditionalFormatting sqref="W18">
    <cfRule type="expression" dxfId="79" priority="121">
      <formula>W18&gt;$C18</formula>
    </cfRule>
  </conditionalFormatting>
  <conditionalFormatting sqref="E18">
    <cfRule type="expression" dxfId="78" priority="139">
      <formula>E18&gt;$C18</formula>
    </cfRule>
  </conditionalFormatting>
  <conditionalFormatting sqref="F18">
    <cfRule type="expression" dxfId="77" priority="138">
      <formula>F18&gt;$C18</formula>
    </cfRule>
  </conditionalFormatting>
  <conditionalFormatting sqref="G18">
    <cfRule type="expression" dxfId="76" priority="137">
      <formula>G18&gt;$C18</formula>
    </cfRule>
  </conditionalFormatting>
  <conditionalFormatting sqref="H18">
    <cfRule type="expression" dxfId="75" priority="136">
      <formula>H18&gt;$C18</formula>
    </cfRule>
  </conditionalFormatting>
  <conditionalFormatting sqref="I18">
    <cfRule type="expression" dxfId="74" priority="135">
      <formula>I18&gt;$C18</formula>
    </cfRule>
  </conditionalFormatting>
  <conditionalFormatting sqref="J18">
    <cfRule type="expression" dxfId="73" priority="134">
      <formula>J18&gt;$C18</formula>
    </cfRule>
  </conditionalFormatting>
  <conditionalFormatting sqref="K18">
    <cfRule type="expression" dxfId="72" priority="133">
      <formula>K18&gt;$C18</formula>
    </cfRule>
  </conditionalFormatting>
  <conditionalFormatting sqref="L18">
    <cfRule type="expression" dxfId="71" priority="132">
      <formula>L18&gt;$C18</formula>
    </cfRule>
  </conditionalFormatting>
  <conditionalFormatting sqref="M18">
    <cfRule type="expression" dxfId="70" priority="131">
      <formula>M18&gt;$C18</formula>
    </cfRule>
  </conditionalFormatting>
  <conditionalFormatting sqref="N18">
    <cfRule type="expression" dxfId="69" priority="130">
      <formula>N18&gt;$C18</formula>
    </cfRule>
  </conditionalFormatting>
  <conditionalFormatting sqref="O18">
    <cfRule type="expression" dxfId="68" priority="129">
      <formula>O18&gt;$C18</formula>
    </cfRule>
  </conditionalFormatting>
  <conditionalFormatting sqref="P18">
    <cfRule type="expression" dxfId="67" priority="128">
      <formula>P18&gt;$C18</formula>
    </cfRule>
  </conditionalFormatting>
  <conditionalFormatting sqref="Q18">
    <cfRule type="expression" dxfId="66" priority="127">
      <formula>Q18&gt;$C18</formula>
    </cfRule>
  </conditionalFormatting>
  <conditionalFormatting sqref="R18">
    <cfRule type="expression" dxfId="65" priority="126">
      <formula>R18&gt;$C18</formula>
    </cfRule>
  </conditionalFormatting>
  <conditionalFormatting sqref="S18">
    <cfRule type="expression" dxfId="64" priority="125">
      <formula>S18&gt;$C18</formula>
    </cfRule>
  </conditionalFormatting>
  <conditionalFormatting sqref="T18">
    <cfRule type="expression" dxfId="63" priority="124">
      <formula>T18&gt;$C18</formula>
    </cfRule>
  </conditionalFormatting>
  <conditionalFormatting sqref="U18">
    <cfRule type="expression" dxfId="62" priority="123">
      <formula>U18&gt;$C18</formula>
    </cfRule>
  </conditionalFormatting>
  <conditionalFormatting sqref="V18">
    <cfRule type="expression" dxfId="61" priority="122">
      <formula>V18&gt;$C18</formula>
    </cfRule>
  </conditionalFormatting>
  <conditionalFormatting sqref="D30">
    <cfRule type="expression" dxfId="60" priority="120">
      <formula>D30&gt;$C30</formula>
    </cfRule>
  </conditionalFormatting>
  <conditionalFormatting sqref="W30">
    <cfRule type="expression" dxfId="59" priority="101">
      <formula>W30&gt;$C30</formula>
    </cfRule>
  </conditionalFormatting>
  <conditionalFormatting sqref="E30">
    <cfRule type="expression" dxfId="58" priority="119">
      <formula>E30&gt;$C30</formula>
    </cfRule>
  </conditionalFormatting>
  <conditionalFormatting sqref="F30">
    <cfRule type="expression" dxfId="57" priority="118">
      <formula>F30&gt;$C30</formula>
    </cfRule>
  </conditionalFormatting>
  <conditionalFormatting sqref="G30">
    <cfRule type="expression" dxfId="56" priority="117">
      <formula>G30&gt;$C30</formula>
    </cfRule>
  </conditionalFormatting>
  <conditionalFormatting sqref="H30">
    <cfRule type="expression" dxfId="55" priority="116">
      <formula>H30&gt;$C30</formula>
    </cfRule>
  </conditionalFormatting>
  <conditionalFormatting sqref="I30">
    <cfRule type="expression" dxfId="54" priority="115">
      <formula>I30&gt;$C30</formula>
    </cfRule>
  </conditionalFormatting>
  <conditionalFormatting sqref="J30">
    <cfRule type="expression" dxfId="53" priority="114">
      <formula>J30&gt;$C30</formula>
    </cfRule>
  </conditionalFormatting>
  <conditionalFormatting sqref="K30">
    <cfRule type="expression" dxfId="52" priority="113">
      <formula>K30&gt;$C30</formula>
    </cfRule>
  </conditionalFormatting>
  <conditionalFormatting sqref="L30">
    <cfRule type="expression" dxfId="51" priority="112">
      <formula>L30&gt;$C30</formula>
    </cfRule>
  </conditionalFormatting>
  <conditionalFormatting sqref="M30">
    <cfRule type="expression" dxfId="50" priority="111">
      <formula>M30&gt;$C30</formula>
    </cfRule>
  </conditionalFormatting>
  <conditionalFormatting sqref="N30">
    <cfRule type="expression" dxfId="49" priority="110">
      <formula>N30&gt;$C30</formula>
    </cfRule>
  </conditionalFormatting>
  <conditionalFormatting sqref="O30">
    <cfRule type="expression" dxfId="48" priority="109">
      <formula>O30&gt;$C30</formula>
    </cfRule>
  </conditionalFormatting>
  <conditionalFormatting sqref="P30">
    <cfRule type="expression" dxfId="47" priority="108">
      <formula>P30&gt;$C30</formula>
    </cfRule>
  </conditionalFormatting>
  <conditionalFormatting sqref="Q30">
    <cfRule type="expression" dxfId="46" priority="107">
      <formula>Q30&gt;$C30</formula>
    </cfRule>
  </conditionalFormatting>
  <conditionalFormatting sqref="R30">
    <cfRule type="expression" dxfId="45" priority="106">
      <formula>R30&gt;$C30</formula>
    </cfRule>
  </conditionalFormatting>
  <conditionalFormatting sqref="S30">
    <cfRule type="expression" dxfId="44" priority="105">
      <formula>S30&gt;$C30</formula>
    </cfRule>
  </conditionalFormatting>
  <conditionalFormatting sqref="T30">
    <cfRule type="expression" dxfId="43" priority="104">
      <formula>T30&gt;$C30</formula>
    </cfRule>
  </conditionalFormatting>
  <conditionalFormatting sqref="U30">
    <cfRule type="expression" dxfId="42" priority="103">
      <formula>U30&gt;$C30</formula>
    </cfRule>
  </conditionalFormatting>
  <conditionalFormatting sqref="V30">
    <cfRule type="expression" dxfId="41" priority="102">
      <formula>V30&gt;$C30</formula>
    </cfRule>
  </conditionalFormatting>
  <conditionalFormatting sqref="D32">
    <cfRule type="expression" dxfId="40" priority="100">
      <formula>D32&gt;$C32</formula>
    </cfRule>
  </conditionalFormatting>
  <conditionalFormatting sqref="W32">
    <cfRule type="expression" dxfId="39" priority="81">
      <formula>W32&gt;$C32</formula>
    </cfRule>
  </conditionalFormatting>
  <conditionalFormatting sqref="E32">
    <cfRule type="expression" dxfId="38" priority="99">
      <formula>E32&gt;$C32</formula>
    </cfRule>
  </conditionalFormatting>
  <conditionalFormatting sqref="F32">
    <cfRule type="expression" dxfId="37" priority="98">
      <formula>F32&gt;$C32</formula>
    </cfRule>
  </conditionalFormatting>
  <conditionalFormatting sqref="G32">
    <cfRule type="expression" dxfId="36" priority="97">
      <formula>G32&gt;$C32</formula>
    </cfRule>
  </conditionalFormatting>
  <conditionalFormatting sqref="H32">
    <cfRule type="expression" dxfId="35" priority="96">
      <formula>H32&gt;$C32</formula>
    </cfRule>
  </conditionalFormatting>
  <conditionalFormatting sqref="I32">
    <cfRule type="expression" dxfId="34" priority="95">
      <formula>I32&gt;$C32</formula>
    </cfRule>
  </conditionalFormatting>
  <conditionalFormatting sqref="J32">
    <cfRule type="expression" dxfId="33" priority="94">
      <formula>J32&gt;$C32</formula>
    </cfRule>
  </conditionalFormatting>
  <conditionalFormatting sqref="K32">
    <cfRule type="expression" dxfId="32" priority="93">
      <formula>K32&gt;$C32</formula>
    </cfRule>
  </conditionalFormatting>
  <conditionalFormatting sqref="L32">
    <cfRule type="expression" dxfId="31" priority="92">
      <formula>L32&gt;$C32</formula>
    </cfRule>
  </conditionalFormatting>
  <conditionalFormatting sqref="M32">
    <cfRule type="expression" dxfId="30" priority="91">
      <formula>M32&gt;$C32</formula>
    </cfRule>
  </conditionalFormatting>
  <conditionalFormatting sqref="N32">
    <cfRule type="expression" dxfId="29" priority="90">
      <formula>N32&gt;$C32</formula>
    </cfRule>
  </conditionalFormatting>
  <conditionalFormatting sqref="O32">
    <cfRule type="expression" dxfId="28" priority="89">
      <formula>O32&gt;$C32</formula>
    </cfRule>
  </conditionalFormatting>
  <conditionalFormatting sqref="P32">
    <cfRule type="expression" dxfId="27" priority="88">
      <formula>P32&gt;$C32</formula>
    </cfRule>
  </conditionalFormatting>
  <conditionalFormatting sqref="Q32">
    <cfRule type="expression" dxfId="26" priority="87">
      <formula>Q32&gt;$C32</formula>
    </cfRule>
  </conditionalFormatting>
  <conditionalFormatting sqref="R32">
    <cfRule type="expression" dxfId="25" priority="86">
      <formula>R32&gt;$C32</formula>
    </cfRule>
  </conditionalFormatting>
  <conditionalFormatting sqref="S32">
    <cfRule type="expression" dxfId="24" priority="85">
      <formula>S32&gt;$C32</formula>
    </cfRule>
  </conditionalFormatting>
  <conditionalFormatting sqref="T32">
    <cfRule type="expression" dxfId="23" priority="84">
      <formula>T32&gt;$C32</formula>
    </cfRule>
  </conditionalFormatting>
  <conditionalFormatting sqref="U32">
    <cfRule type="expression" dxfId="22" priority="83">
      <formula>U32&gt;$C32</formula>
    </cfRule>
  </conditionalFormatting>
  <conditionalFormatting sqref="V32">
    <cfRule type="expression" dxfId="21" priority="82">
      <formula>V32&gt;$C32</formula>
    </cfRule>
  </conditionalFormatting>
  <conditionalFormatting sqref="D34">
    <cfRule type="expression" dxfId="20" priority="80">
      <formula>D34&gt;$C34</formula>
    </cfRule>
  </conditionalFormatting>
  <conditionalFormatting sqref="W34">
    <cfRule type="expression" dxfId="19" priority="61">
      <formula>W34&gt;$C34</formula>
    </cfRule>
  </conditionalFormatting>
  <conditionalFormatting sqref="E34">
    <cfRule type="expression" dxfId="18" priority="79">
      <formula>E34&gt;$C34</formula>
    </cfRule>
  </conditionalFormatting>
  <conditionalFormatting sqref="F34">
    <cfRule type="expression" dxfId="17" priority="78">
      <formula>F34&gt;$C34</formula>
    </cfRule>
  </conditionalFormatting>
  <conditionalFormatting sqref="G34">
    <cfRule type="expression" dxfId="16" priority="77">
      <formula>G34&gt;$C34</formula>
    </cfRule>
  </conditionalFormatting>
  <conditionalFormatting sqref="H34">
    <cfRule type="expression" dxfId="15" priority="76">
      <formula>H34&gt;$C34</formula>
    </cfRule>
  </conditionalFormatting>
  <conditionalFormatting sqref="I34">
    <cfRule type="expression" dxfId="14" priority="75">
      <formula>I34&gt;$C34</formula>
    </cfRule>
  </conditionalFormatting>
  <conditionalFormatting sqref="J34">
    <cfRule type="expression" dxfId="13" priority="74">
      <formula>J34&gt;$C34</formula>
    </cfRule>
  </conditionalFormatting>
  <conditionalFormatting sqref="K34">
    <cfRule type="expression" dxfId="12" priority="73">
      <formula>K34&gt;$C34</formula>
    </cfRule>
  </conditionalFormatting>
  <conditionalFormatting sqref="L34">
    <cfRule type="expression" dxfId="11" priority="72">
      <formula>L34&gt;$C34</formula>
    </cfRule>
  </conditionalFormatting>
  <conditionalFormatting sqref="M34">
    <cfRule type="expression" dxfId="10" priority="71">
      <formula>M34&gt;$C34</formula>
    </cfRule>
  </conditionalFormatting>
  <conditionalFormatting sqref="N34">
    <cfRule type="expression" dxfId="9" priority="70">
      <formula>N34&gt;$C34</formula>
    </cfRule>
  </conditionalFormatting>
  <conditionalFormatting sqref="O34">
    <cfRule type="expression" dxfId="8" priority="69">
      <formula>O34&gt;$C34</formula>
    </cfRule>
  </conditionalFormatting>
  <conditionalFormatting sqref="P34">
    <cfRule type="expression" dxfId="7" priority="68">
      <formula>P34&gt;$C34</formula>
    </cfRule>
  </conditionalFormatting>
  <conditionalFormatting sqref="Q34">
    <cfRule type="expression" dxfId="6" priority="67">
      <formula>Q34&gt;$C34</formula>
    </cfRule>
  </conditionalFormatting>
  <conditionalFormatting sqref="R34">
    <cfRule type="expression" dxfId="5" priority="66">
      <formula>R34&gt;$C34</formula>
    </cfRule>
  </conditionalFormatting>
  <conditionalFormatting sqref="S34">
    <cfRule type="expression" dxfId="4" priority="65">
      <formula>S34&gt;$C34</formula>
    </cfRule>
  </conditionalFormatting>
  <conditionalFormatting sqref="T34">
    <cfRule type="expression" dxfId="3" priority="64">
      <formula>T34&gt;$C34</formula>
    </cfRule>
  </conditionalFormatting>
  <conditionalFormatting sqref="U34">
    <cfRule type="expression" dxfId="2" priority="63">
      <formula>U34&gt;$C34</formula>
    </cfRule>
  </conditionalFormatting>
  <conditionalFormatting sqref="V34">
    <cfRule type="expression" dxfId="1" priority="62">
      <formula>V34&gt;$C34</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opLeftCell="A13" workbookViewId="0">
      <selection activeCell="I25" sqref="I25"/>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3" t="s">
        <v>18</v>
      </c>
    </row>
    <row r="2" spans="1:9" ht="21" x14ac:dyDescent="0.35">
      <c r="A2" s="14" t="s">
        <v>19</v>
      </c>
    </row>
    <row r="4" spans="1:9" ht="18.75" x14ac:dyDescent="0.3">
      <c r="A4" s="2" t="str">
        <f>Learners!A1</f>
        <v>5N1354 Bookkeeping Manual and Computerised</v>
      </c>
    </row>
    <row r="6" spans="1:9" x14ac:dyDescent="0.25">
      <c r="A6" s="16" t="s">
        <v>7</v>
      </c>
      <c r="B6" s="16" t="s">
        <v>9</v>
      </c>
      <c r="C6" s="16" t="s">
        <v>8</v>
      </c>
      <c r="D6" s="17" t="s">
        <v>20</v>
      </c>
      <c r="E6" s="17" t="s">
        <v>21</v>
      </c>
      <c r="F6" s="17" t="s">
        <v>22</v>
      </c>
      <c r="G6" s="17" t="s">
        <v>23</v>
      </c>
      <c r="H6" s="17" t="s">
        <v>24</v>
      </c>
      <c r="I6" s="17" t="s">
        <v>25</v>
      </c>
    </row>
    <row r="7" spans="1:9" ht="23.25" customHeight="1" x14ac:dyDescent="0.25">
      <c r="A7" s="20">
        <v>1</v>
      </c>
      <c r="B7" s="26" t="str">
        <f>IF(Learners!C11="","",Learners!C11)</f>
        <v/>
      </c>
      <c r="C7" s="26" t="str">
        <f>IF(Learners!B11="","",Learners!B11)</f>
        <v/>
      </c>
      <c r="D7" s="20" t="str">
        <f>IF(Learners!D$11="","",Learners!D$11)</f>
        <v/>
      </c>
      <c r="E7" s="20">
        <f>Assignment!$D$20</f>
        <v>0</v>
      </c>
      <c r="F7" s="20">
        <f>Exam!$D$35</f>
        <v>0</v>
      </c>
      <c r="G7" s="20" t="str">
        <f t="shared" ref="G7:G26" si="0">IF(B7="","",SUM(E7:F7))</f>
        <v/>
      </c>
      <c r="H7" s="20" t="str">
        <f>IF(G7="","",IF(G7&gt;79,"D",IF(G7&gt;64,"M", IF(G7&gt;49,"P",IF(G7&lt;50,"U")))))</f>
        <v/>
      </c>
      <c r="I7" s="27"/>
    </row>
    <row r="8" spans="1:9" ht="23.25" customHeight="1" x14ac:dyDescent="0.25">
      <c r="A8" s="28">
        <v>2</v>
      </c>
      <c r="B8" s="29" t="str">
        <f>IF(Learners!C12="","",Learners!C12)</f>
        <v/>
      </c>
      <c r="C8" s="29" t="str">
        <f>IF(Learners!B12="","",Learners!B12)</f>
        <v/>
      </c>
      <c r="D8" s="28" t="str">
        <f>IF(Learners!D12="","",Learners!D12)</f>
        <v/>
      </c>
      <c r="E8" s="28">
        <f>Assignment!$E$20</f>
        <v>0</v>
      </c>
      <c r="F8" s="28">
        <f>Exam!$E$35</f>
        <v>0</v>
      </c>
      <c r="G8" s="28" t="str">
        <f t="shared" si="0"/>
        <v/>
      </c>
      <c r="H8" s="19" t="str">
        <f t="shared" ref="H8:H26" si="1">IF(G8="","",IF(G8&gt;79,"D",IF(G8&gt;64,"M", IF(G8&gt;49,"P",IF(G8&lt;50,"U")))))</f>
        <v/>
      </c>
      <c r="I8" s="30"/>
    </row>
    <row r="9" spans="1:9" ht="23.25" customHeight="1" x14ac:dyDescent="0.25">
      <c r="A9" s="20">
        <v>3</v>
      </c>
      <c r="B9" s="26" t="str">
        <f>IF(Learners!C13="","",Learners!C13)</f>
        <v/>
      </c>
      <c r="C9" s="26" t="str">
        <f>IF(Learners!B13="","",Learners!B13)</f>
        <v/>
      </c>
      <c r="D9" s="20" t="str">
        <f>IF(Learners!D13="","",Learners!D13)</f>
        <v/>
      </c>
      <c r="E9" s="20">
        <f>Assignment!$F$20</f>
        <v>0</v>
      </c>
      <c r="F9" s="20">
        <f>Exam!$F$35</f>
        <v>0</v>
      </c>
      <c r="G9" s="20" t="str">
        <f t="shared" si="0"/>
        <v/>
      </c>
      <c r="H9" s="20" t="str">
        <f t="shared" si="1"/>
        <v/>
      </c>
      <c r="I9" s="27"/>
    </row>
    <row r="10" spans="1:9" ht="23.25" customHeight="1" x14ac:dyDescent="0.25">
      <c r="A10" s="28">
        <v>4</v>
      </c>
      <c r="B10" s="29" t="str">
        <f>IF(Learners!C14="","",Learners!C14)</f>
        <v/>
      </c>
      <c r="C10" s="29" t="str">
        <f>IF(Learners!B14="","",Learners!B14)</f>
        <v/>
      </c>
      <c r="D10" s="28" t="str">
        <f>IF(Learners!D14="","",Learners!D14)</f>
        <v/>
      </c>
      <c r="E10" s="28">
        <f>Assignment!$G$20</f>
        <v>0</v>
      </c>
      <c r="F10" s="28">
        <f>Exam!$G$35</f>
        <v>0</v>
      </c>
      <c r="G10" s="28" t="str">
        <f t="shared" si="0"/>
        <v/>
      </c>
      <c r="H10" s="19" t="str">
        <f t="shared" si="1"/>
        <v/>
      </c>
      <c r="I10" s="30"/>
    </row>
    <row r="11" spans="1:9" ht="23.25" customHeight="1" x14ac:dyDescent="0.25">
      <c r="A11" s="20">
        <v>5</v>
      </c>
      <c r="B11" s="26" t="str">
        <f>IF(Learners!C15="","",Learners!C15)</f>
        <v/>
      </c>
      <c r="C11" s="26" t="str">
        <f>IF(Learners!B15="","",Learners!B15)</f>
        <v/>
      </c>
      <c r="D11" s="20" t="str">
        <f>IF(Learners!D15="","",Learners!D15)</f>
        <v/>
      </c>
      <c r="E11" s="20">
        <f>Assignment!$H$20</f>
        <v>0</v>
      </c>
      <c r="F11" s="20">
        <f>Exam!$H$35</f>
        <v>0</v>
      </c>
      <c r="G11" s="20" t="str">
        <f t="shared" si="0"/>
        <v/>
      </c>
      <c r="H11" s="20" t="str">
        <f t="shared" si="1"/>
        <v/>
      </c>
      <c r="I11" s="27"/>
    </row>
    <row r="12" spans="1:9" ht="23.25" customHeight="1" x14ac:dyDescent="0.25">
      <c r="A12" s="28">
        <v>6</v>
      </c>
      <c r="B12" s="29" t="str">
        <f>IF(Learners!C16="","",Learners!C16)</f>
        <v/>
      </c>
      <c r="C12" s="29" t="str">
        <f>IF(Learners!B16="","",Learners!B16)</f>
        <v/>
      </c>
      <c r="D12" s="28" t="str">
        <f>IF(Learners!D16="","",Learners!D16)</f>
        <v/>
      </c>
      <c r="E12" s="28">
        <f>Assignment!$I$20</f>
        <v>0</v>
      </c>
      <c r="F12" s="28">
        <f>Exam!$I$35</f>
        <v>0</v>
      </c>
      <c r="G12" s="28" t="str">
        <f t="shared" si="0"/>
        <v/>
      </c>
      <c r="H12" s="19" t="str">
        <f t="shared" si="1"/>
        <v/>
      </c>
      <c r="I12" s="30"/>
    </row>
    <row r="13" spans="1:9" ht="23.25" customHeight="1" x14ac:dyDescent="0.25">
      <c r="A13" s="20">
        <v>7</v>
      </c>
      <c r="B13" s="26" t="str">
        <f>IF(Learners!C17="","",Learners!C17)</f>
        <v/>
      </c>
      <c r="C13" s="26" t="str">
        <f>IF(Learners!B17="","",Learners!B17)</f>
        <v/>
      </c>
      <c r="D13" s="20" t="str">
        <f>IF(Learners!D17="","",Learners!D17)</f>
        <v/>
      </c>
      <c r="E13" s="20">
        <f>Assignment!$J$20</f>
        <v>0</v>
      </c>
      <c r="F13" s="20">
        <f>Exam!$J$35</f>
        <v>0</v>
      </c>
      <c r="G13" s="20" t="str">
        <f t="shared" si="0"/>
        <v/>
      </c>
      <c r="H13" s="20" t="str">
        <f t="shared" si="1"/>
        <v/>
      </c>
      <c r="I13" s="27"/>
    </row>
    <row r="14" spans="1:9" ht="23.25" customHeight="1" x14ac:dyDescent="0.25">
      <c r="A14" s="28">
        <v>8</v>
      </c>
      <c r="B14" s="29" t="str">
        <f>IF(Learners!C18="","",Learners!C18)</f>
        <v/>
      </c>
      <c r="C14" s="29" t="str">
        <f>IF(Learners!B18="","",Learners!B18)</f>
        <v/>
      </c>
      <c r="D14" s="28" t="str">
        <f>IF(Learners!D18="","",Learners!D18)</f>
        <v/>
      </c>
      <c r="E14" s="28">
        <f>Assignment!$K$20</f>
        <v>0</v>
      </c>
      <c r="F14" s="28">
        <f>Exam!$K$35</f>
        <v>0</v>
      </c>
      <c r="G14" s="28" t="str">
        <f t="shared" si="0"/>
        <v/>
      </c>
      <c r="H14" s="19" t="str">
        <f t="shared" si="1"/>
        <v/>
      </c>
      <c r="I14" s="30"/>
    </row>
    <row r="15" spans="1:9" ht="23.25" customHeight="1" x14ac:dyDescent="0.25">
      <c r="A15" s="20">
        <v>9</v>
      </c>
      <c r="B15" s="26" t="str">
        <f>IF(Learners!C19="","",Learners!C19)</f>
        <v/>
      </c>
      <c r="C15" s="26" t="str">
        <f>IF(Learners!B19="","",Learners!B19)</f>
        <v/>
      </c>
      <c r="D15" s="20" t="str">
        <f>IF(Learners!D19="","",Learners!D19)</f>
        <v/>
      </c>
      <c r="E15" s="20">
        <f>Assignment!$L$20</f>
        <v>0</v>
      </c>
      <c r="F15" s="20">
        <f>Exam!$L$35</f>
        <v>0</v>
      </c>
      <c r="G15" s="20" t="str">
        <f t="shared" si="0"/>
        <v/>
      </c>
      <c r="H15" s="20" t="str">
        <f t="shared" si="1"/>
        <v/>
      </c>
      <c r="I15" s="27"/>
    </row>
    <row r="16" spans="1:9" ht="23.25" customHeight="1" x14ac:dyDescent="0.25">
      <c r="A16" s="28">
        <v>10</v>
      </c>
      <c r="B16" s="29" t="str">
        <f>IF(Learners!C20="","",Learners!C20)</f>
        <v/>
      </c>
      <c r="C16" s="29" t="str">
        <f>IF(Learners!B20="","",Learners!B20)</f>
        <v/>
      </c>
      <c r="D16" s="28" t="str">
        <f>IF(Learners!D20="","",Learners!D20)</f>
        <v/>
      </c>
      <c r="E16" s="28">
        <f>Assignment!$M$20</f>
        <v>0</v>
      </c>
      <c r="F16" s="28">
        <f>Exam!$M$35</f>
        <v>0</v>
      </c>
      <c r="G16" s="28" t="str">
        <f t="shared" si="0"/>
        <v/>
      </c>
      <c r="H16" s="19" t="str">
        <f t="shared" si="1"/>
        <v/>
      </c>
      <c r="I16" s="30"/>
    </row>
    <row r="17" spans="1:9" ht="23.25" customHeight="1" x14ac:dyDescent="0.25">
      <c r="A17" s="20">
        <v>11</v>
      </c>
      <c r="B17" s="26" t="str">
        <f>IF(Learners!C21="","",Learners!C21)</f>
        <v/>
      </c>
      <c r="C17" s="26" t="str">
        <f>IF(Learners!B21="","",Learners!B21)</f>
        <v/>
      </c>
      <c r="D17" s="20" t="str">
        <f>IF(Learners!D21="","",Learners!D21)</f>
        <v/>
      </c>
      <c r="E17" s="20">
        <f>Assignment!$N$20</f>
        <v>0</v>
      </c>
      <c r="F17" s="20">
        <f>Exam!$N$35</f>
        <v>0</v>
      </c>
      <c r="G17" s="20" t="str">
        <f t="shared" si="0"/>
        <v/>
      </c>
      <c r="H17" s="20" t="str">
        <f t="shared" si="1"/>
        <v/>
      </c>
      <c r="I17" s="27"/>
    </row>
    <row r="18" spans="1:9" ht="23.25" customHeight="1" x14ac:dyDescent="0.25">
      <c r="A18" s="28">
        <v>12</v>
      </c>
      <c r="B18" s="29" t="str">
        <f>IF(Learners!C22="","",Learners!C22)</f>
        <v/>
      </c>
      <c r="C18" s="29" t="str">
        <f>IF(Learners!B22="","",Learners!B22)</f>
        <v/>
      </c>
      <c r="D18" s="28" t="str">
        <f>IF(Learners!D22="","",Learners!D22)</f>
        <v/>
      </c>
      <c r="E18" s="28">
        <f>Assignment!$O$20</f>
        <v>0</v>
      </c>
      <c r="F18" s="28">
        <f>Exam!$O$35</f>
        <v>0</v>
      </c>
      <c r="G18" s="28" t="str">
        <f t="shared" si="0"/>
        <v/>
      </c>
      <c r="H18" s="19" t="str">
        <f t="shared" si="1"/>
        <v/>
      </c>
      <c r="I18" s="30"/>
    </row>
    <row r="19" spans="1:9" ht="23.25" customHeight="1" x14ac:dyDescent="0.25">
      <c r="A19" s="20">
        <v>13</v>
      </c>
      <c r="B19" s="26" t="str">
        <f>IF(Learners!C23="","",Learners!C23)</f>
        <v/>
      </c>
      <c r="C19" s="26" t="str">
        <f>IF(Learners!B23="","",Learners!B23)</f>
        <v/>
      </c>
      <c r="D19" s="20" t="str">
        <f>IF(Learners!D23="","",Learners!D23)</f>
        <v/>
      </c>
      <c r="E19" s="20">
        <f>Assignment!$P$20</f>
        <v>0</v>
      </c>
      <c r="F19" s="20">
        <f>Exam!$P$35</f>
        <v>0</v>
      </c>
      <c r="G19" s="20" t="str">
        <f t="shared" si="0"/>
        <v/>
      </c>
      <c r="H19" s="20" t="str">
        <f t="shared" si="1"/>
        <v/>
      </c>
      <c r="I19" s="27"/>
    </row>
    <row r="20" spans="1:9" ht="23.25" customHeight="1" x14ac:dyDescent="0.25">
      <c r="A20" s="28">
        <v>14</v>
      </c>
      <c r="B20" s="29" t="str">
        <f>IF(Learners!C24="","",Learners!C24)</f>
        <v/>
      </c>
      <c r="C20" s="29" t="str">
        <f>IF(Learners!B24="","",Learners!B24)</f>
        <v/>
      </c>
      <c r="D20" s="28" t="str">
        <f>IF(Learners!D24="","",Learners!D24)</f>
        <v/>
      </c>
      <c r="E20" s="28">
        <f>Assignment!$Q$20</f>
        <v>0</v>
      </c>
      <c r="F20" s="28">
        <f>Exam!$Q$35</f>
        <v>0</v>
      </c>
      <c r="G20" s="28" t="str">
        <f t="shared" si="0"/>
        <v/>
      </c>
      <c r="H20" s="19" t="str">
        <f t="shared" si="1"/>
        <v/>
      </c>
      <c r="I20" s="30"/>
    </row>
    <row r="21" spans="1:9" ht="23.25" customHeight="1" x14ac:dyDescent="0.25">
      <c r="A21" s="20">
        <v>15</v>
      </c>
      <c r="B21" s="26" t="str">
        <f>IF(Learners!C25="","",Learners!C25)</f>
        <v/>
      </c>
      <c r="C21" s="26" t="str">
        <f>IF(Learners!B25="","",Learners!B25)</f>
        <v/>
      </c>
      <c r="D21" s="20" t="str">
        <f>IF(Learners!D25="","",Learners!D25)</f>
        <v/>
      </c>
      <c r="E21" s="20">
        <f>Assignment!$R$20</f>
        <v>0</v>
      </c>
      <c r="F21" s="20">
        <f>Exam!$R$35</f>
        <v>0</v>
      </c>
      <c r="G21" s="20" t="str">
        <f t="shared" si="0"/>
        <v/>
      </c>
      <c r="H21" s="20" t="str">
        <f t="shared" si="1"/>
        <v/>
      </c>
      <c r="I21" s="27"/>
    </row>
    <row r="22" spans="1:9" ht="23.25" customHeight="1" x14ac:dyDescent="0.25">
      <c r="A22" s="28">
        <v>16</v>
      </c>
      <c r="B22" s="29" t="str">
        <f>IF(Learners!C26="","",Learners!C26)</f>
        <v/>
      </c>
      <c r="C22" s="29" t="str">
        <f>IF(Learners!B26="","",Learners!B26)</f>
        <v/>
      </c>
      <c r="D22" s="28" t="str">
        <f>IF(Learners!D26="","",Learners!D26)</f>
        <v/>
      </c>
      <c r="E22" s="28">
        <f>Assignment!$S$20</f>
        <v>0</v>
      </c>
      <c r="F22" s="28">
        <f>Exam!$S$35</f>
        <v>0</v>
      </c>
      <c r="G22" s="28" t="str">
        <f t="shared" si="0"/>
        <v/>
      </c>
      <c r="H22" s="19" t="str">
        <f t="shared" si="1"/>
        <v/>
      </c>
      <c r="I22" s="30"/>
    </row>
    <row r="23" spans="1:9" ht="23.25" customHeight="1" x14ac:dyDescent="0.25">
      <c r="A23" s="20">
        <v>17</v>
      </c>
      <c r="B23" s="26" t="str">
        <f>IF(Learners!C27="","",Learners!C27)</f>
        <v/>
      </c>
      <c r="C23" s="26" t="str">
        <f>IF(Learners!B27="","",Learners!B27)</f>
        <v/>
      </c>
      <c r="D23" s="20" t="str">
        <f>IF(Learners!D27="","",Learners!D27)</f>
        <v/>
      </c>
      <c r="E23" s="20">
        <f>Assignment!$T$20</f>
        <v>0</v>
      </c>
      <c r="F23" s="20">
        <f>Exam!$T$35</f>
        <v>0</v>
      </c>
      <c r="G23" s="20" t="str">
        <f t="shared" si="0"/>
        <v/>
      </c>
      <c r="H23" s="20" t="str">
        <f t="shared" si="1"/>
        <v/>
      </c>
      <c r="I23" s="27"/>
    </row>
    <row r="24" spans="1:9" ht="23.25" customHeight="1" x14ac:dyDescent="0.25">
      <c r="A24" s="28">
        <v>18</v>
      </c>
      <c r="B24" s="29" t="str">
        <f>IF(Learners!C28="","",Learners!C28)</f>
        <v/>
      </c>
      <c r="C24" s="29" t="str">
        <f>IF(Learners!B28="","",Learners!B28)</f>
        <v/>
      </c>
      <c r="D24" s="28" t="str">
        <f>IF(Learners!D28="","",Learners!D28)</f>
        <v/>
      </c>
      <c r="E24" s="28">
        <f>Assignment!$U$20</f>
        <v>0</v>
      </c>
      <c r="F24" s="28">
        <f>Exam!$U$35</f>
        <v>0</v>
      </c>
      <c r="G24" s="28" t="str">
        <f t="shared" si="0"/>
        <v/>
      </c>
      <c r="H24" s="19" t="str">
        <f t="shared" si="1"/>
        <v/>
      </c>
      <c r="I24" s="30"/>
    </row>
    <row r="25" spans="1:9" ht="23.25" customHeight="1" x14ac:dyDescent="0.25">
      <c r="A25" s="20">
        <v>19</v>
      </c>
      <c r="B25" s="26" t="str">
        <f>IF(Learners!C29="","",Learners!C29)</f>
        <v/>
      </c>
      <c r="C25" s="26" t="str">
        <f>IF(Learners!B29="","",Learners!B29)</f>
        <v/>
      </c>
      <c r="D25" s="20" t="str">
        <f>IF(Learners!D29="","",Learners!D29)</f>
        <v/>
      </c>
      <c r="E25" s="20">
        <f>Assignment!$V$20</f>
        <v>0</v>
      </c>
      <c r="F25" s="20">
        <f>Exam!$V$35</f>
        <v>0</v>
      </c>
      <c r="G25" s="20" t="str">
        <f t="shared" si="0"/>
        <v/>
      </c>
      <c r="H25" s="20" t="str">
        <f t="shared" si="1"/>
        <v/>
      </c>
      <c r="I25" s="27"/>
    </row>
    <row r="26" spans="1:9" ht="23.25" customHeight="1" x14ac:dyDescent="0.25">
      <c r="A26" s="28">
        <v>20</v>
      </c>
      <c r="B26" s="29" t="str">
        <f>IF(Learners!C30="","",Learners!C30)</f>
        <v/>
      </c>
      <c r="C26" s="29" t="str">
        <f>IF(Learners!B30="","",Learners!B30)</f>
        <v/>
      </c>
      <c r="D26" s="28" t="str">
        <f>IF(Learners!D30="","",Learners!D30)</f>
        <v/>
      </c>
      <c r="E26" s="28">
        <f>Assignment!$W$20</f>
        <v>0</v>
      </c>
      <c r="F26" s="28">
        <f>Exam!$W$35</f>
        <v>0</v>
      </c>
      <c r="G26" s="28" t="str">
        <f t="shared" si="0"/>
        <v/>
      </c>
      <c r="H26" s="19" t="str">
        <f t="shared" si="1"/>
        <v/>
      </c>
      <c r="I26" s="30"/>
    </row>
    <row r="27" spans="1:9" x14ac:dyDescent="0.25">
      <c r="I27" s="18"/>
    </row>
    <row r="28" spans="1:9" ht="29.25" customHeight="1" x14ac:dyDescent="0.25">
      <c r="A28" s="67" t="s">
        <v>26</v>
      </c>
      <c r="B28" s="68"/>
      <c r="C28" s="68"/>
      <c r="D28" s="68"/>
      <c r="E28" s="68"/>
      <c r="F28" s="68"/>
      <c r="G28" s="68"/>
      <c r="H28" s="68"/>
      <c r="I28" s="68"/>
    </row>
    <row r="29" spans="1:9" ht="30" customHeight="1" x14ac:dyDescent="0.25">
      <c r="A29" s="58" t="s">
        <v>27</v>
      </c>
      <c r="B29" s="59"/>
      <c r="C29" s="59"/>
      <c r="D29" s="59"/>
      <c r="E29" s="59"/>
      <c r="F29" s="59"/>
      <c r="G29" s="59"/>
      <c r="H29" s="59"/>
      <c r="I29" s="59"/>
    </row>
    <row r="30" spans="1:9" x14ac:dyDescent="0.25">
      <c r="B30" s="7"/>
    </row>
  </sheetData>
  <sheetProtection algorithmName="SHA-512" hashValue="LOCr6GSuouVui/NLT6/TS4appOIvP6QZYvq/5AQLjyJxXJdU66mD0eGvyFzsO5iUBaEWxiuBDfkhxStANwaaXA==" saltValue="4MX41QCMecUqpTUrRDUSzQ=="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3.xml><?xml version="1.0" encoding="utf-8"?>
<ds:datastoreItem xmlns:ds="http://schemas.openxmlformats.org/officeDocument/2006/customXml" ds:itemID="{68DF4702-C1A4-44B2-B103-E1C44A5A470B}">
  <ds:schemaRefs>
    <ds:schemaRef ds:uri="http://schemas.microsoft.com/office/infopath/2007/PartnerControls"/>
    <ds:schemaRef ds:uri="http://purl.org/dc/elements/1.1/"/>
    <ds:schemaRef ds:uri="http://schemas.microsoft.com/office/2006/metadata/properties"/>
    <ds:schemaRef ds:uri="http://purl.org/dc/terms/"/>
    <ds:schemaRef ds:uri="8a304dd5-7e6f-40be-acfb-5410e2b167fb"/>
    <ds:schemaRef ds:uri="http://schemas.microsoft.com/office/2006/documentManagement/types"/>
    <ds:schemaRef ds:uri="http://purl.org/dc/dcmitype/"/>
    <ds:schemaRef ds:uri="http://schemas.openxmlformats.org/package/2006/metadata/core-properties"/>
    <ds:schemaRef ds:uri="80ce844a-3414-47bc-be42-35076de0863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Assignment</vt:lpstr>
      <vt:lpstr>Exam</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Lisa Cox</cp:lastModifiedBy>
  <cp:revision/>
  <cp:lastPrinted>2020-08-28T14:14:27Z</cp:lastPrinted>
  <dcterms:created xsi:type="dcterms:W3CDTF">2020-08-23T19:19:09Z</dcterms:created>
  <dcterms:modified xsi:type="dcterms:W3CDTF">2020-08-31T11:36:36Z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