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5" l="1"/>
  <c r="C9" i="3"/>
  <c r="D9" i="5" l="1"/>
  <c r="E9" i="5"/>
  <c r="F9" i="5"/>
  <c r="G9" i="5"/>
  <c r="H9" i="5"/>
  <c r="I9" i="5"/>
  <c r="J9" i="5"/>
  <c r="K9" i="5"/>
  <c r="L9" i="5"/>
  <c r="M9" i="5"/>
  <c r="N9" i="5"/>
  <c r="O9" i="5"/>
  <c r="P9" i="5"/>
  <c r="Q9" i="5"/>
  <c r="R9" i="5"/>
  <c r="S9" i="5"/>
  <c r="T9" i="5"/>
  <c r="U9" i="5"/>
  <c r="V9" i="5"/>
  <c r="W9" i="5"/>
  <c r="F26" i="6" l="1"/>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W9" i="3"/>
  <c r="V9" i="3"/>
  <c r="U9" i="3"/>
  <c r="T9" i="3"/>
  <c r="S9" i="3"/>
  <c r="R9" i="3"/>
  <c r="Q9" i="3"/>
  <c r="P9" i="3"/>
  <c r="O9" i="3"/>
  <c r="N9" i="3"/>
  <c r="M9" i="3"/>
  <c r="L9" i="3"/>
  <c r="K9" i="3"/>
  <c r="J9" i="3"/>
  <c r="I9" i="3"/>
  <c r="H9" i="3"/>
  <c r="G9" i="3"/>
  <c r="F9" i="3"/>
  <c r="E9" i="3"/>
  <c r="D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<sst xmlns="http://schemas.openxmlformats.org/spreadsheetml/2006/main" count="51" uniqueCount="37">
  <si>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</si>
  <si>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</si>
  <si>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</si>
  <si>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</si>
  <si>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</si>
  <si>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</si>
  <si>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</si>
  <si>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</si>
  <si>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</si>
  <si>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</si>
  <si>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</si>
  <si>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</si>
  <si>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</si>
  <si>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</si>
  <si>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</si>
  <si>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</si>
  <si>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</si>
  <si>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</si>
  <si>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</si>
  <si>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</si>
  <si>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</si>
  <si>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</si>
  <si>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</si>
  <si>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</si>
  <si>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</si>
  <si>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</si>
  <si>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</si>
  <si>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</si>
  <si>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5N0758 Care Support</t>
  </si>
  <si>
    <t>Assignment 30%</t>
  </si>
  <si>
    <t>Effective planning of the activity</t>
  </si>
  <si>
    <t>Comprehensive description of how the activity was carried out</t>
  </si>
  <si>
    <t>Critical evaluation of the impact of the activity</t>
  </si>
  <si>
    <t>Learner Record 70%</t>
  </si>
  <si>
    <t>Reflection on relationships, interpersonal issues and personal effectiveness.</t>
  </si>
  <si>
    <t>Observation on Experience                                                    Record keeping and Recording</t>
  </si>
  <si>
    <t>Detailed notes on Procedures and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</si>
</sst>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
      <sz val="11"/>
      <color rgb="FF000000"/>
      <name val="Calibri"/>
      <family val="2"/>
    </font>
    <font>
      <sz val="12"/>
      <color rgb="FF000000"/>
      <name val="Calibri"/>
      <family val="2"/>
      <scheme val="minor"/>
    </font>
    <font>
      <sz val="12"/>
      <color theme="1"/>
      <name val="Calibri"/>
      <family val="2"/>
      <scheme val="minor"/>
    </font>
    <font>
      <sz val="12"/>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2" borderId="5" xfId="0" applyNumberFormat="1" applyFill="1" applyBorder="1" applyAlignment="1">
      <alignment horizontal="center" vertical="center"/>
    </xf>
    <xf numFmtId="0" fontId="0" fillId="0" borderId="8" xfId="0" applyBorder="1" applyAlignment="1">
      <alignment horizontal="center"/>
    </xf>
    <xf numFmtId="0" fontId="0" fillId="0" borderId="8" xfId="0" applyBorder="1" applyAlignment="1">
      <alignment horizontal="center" vertical="center"/>
    </xf>
    <xf numFmtId="0" fontId="0" fillId="2" borderId="9" xfId="0" applyFill="1" applyBorder="1" applyAlignment="1">
      <alignment vertical="center"/>
    </xf>
    <xf numFmtId="0" fontId="9" fillId="0" borderId="1" xfId="0" applyFont="1" applyBorder="1" applyAlignment="1">
      <alignment horizontal="right" vertical="top"/>
    </xf>
    <xf numFmtId="0" fontId="13" fillId="0" borderId="1" xfId="0" applyFont="1" applyBorder="1" applyAlignment="1">
      <alignment wrapText="1"/>
    </xf>
    <xf numFmtId="0" fontId="14" fillId="0" borderId="1" xfId="0" applyFont="1" applyBorder="1" applyAlignment="1">
      <alignment vertical="top" wrapText="1"/>
    </xf>
    <xf numFmtId="0" fontId="0" fillId="0" borderId="1" xfId="0" applyBorder="1" applyAlignment="1">
      <alignment horizontal="center" wrapText="1"/>
    </xf>
    <xf numFmtId="0" fontId="0" fillId="2" borderId="4" xfId="0" applyFill="1" applyBorder="1"/>
    <xf numFmtId="0" fontId="0" fillId="0" borderId="1" xfId="0" applyBorder="1" applyAlignment="1">
      <alignment horizontal="left" vertical="top"/>
    </xf>
    <xf numFmtId="0" fontId="12" fillId="0" borderId="1" xfId="0" applyFont="1" applyBorder="1" applyAlignment="1">
      <alignment vertical="top" wrapText="1"/>
    </xf>
    <xf numFmtId="0" fontId="11" fillId="0" borderId="1" xfId="0" applyFont="1" applyBorder="1" applyAlignment="1">
      <alignment vertical="top" wrapText="1"/>
    </xf>
    <xf numFmtId="0" fontId="15" fillId="0" borderId="1" xfId="0" applyFont="1" applyBorder="1" applyAlignment="1">
      <alignmen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2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5" sqref="C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QChnm9HimJEYFBT7y0gt9CdFdzUkzGvtk6MXzGtA4vtPNUVZmHV/md68+mh3XFS5M+RHORC/X37n83YgXptW1A==" saltValue="dg5E7O76eyu9ZoohPYTeh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N8" sqref="N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5N0758 Care Support</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36"/>
      <c r="C5" s="12" t="s">
        <v>12</v>
      </c>
      <c r="D5" s="43"/>
      <c r="E5" s="43"/>
      <c r="F5" s="43"/>
      <c r="G5" s="43"/>
      <c r="H5" s="43"/>
      <c r="I5" s="43"/>
      <c r="J5" s="43"/>
      <c r="K5" s="43"/>
      <c r="L5" s="43"/>
      <c r="M5" s="43"/>
      <c r="N5" s="43"/>
      <c r="O5" s="43"/>
      <c r="P5" s="43"/>
      <c r="Q5" s="43"/>
      <c r="R5" s="43"/>
      <c r="S5" s="43"/>
      <c r="T5" s="43"/>
      <c r="U5" s="43"/>
      <c r="V5" s="43"/>
      <c r="W5" s="43"/>
    </row>
    <row r="6" spans="1:23" ht="35.1" customHeight="1" x14ac:dyDescent="0.25">
      <c r="A6" s="32" t="s">
        <v>13</v>
      </c>
      <c r="B6" s="37" t="s">
        <v>30</v>
      </c>
      <c r="C6" s="29">
        <v>10</v>
      </c>
      <c r="D6" s="27"/>
      <c r="E6" s="26"/>
      <c r="F6" s="26"/>
      <c r="G6" s="26"/>
      <c r="H6" s="26"/>
      <c r="I6" s="26"/>
      <c r="J6" s="26"/>
      <c r="K6" s="26"/>
      <c r="L6" s="26"/>
      <c r="M6" s="26"/>
      <c r="N6" s="26"/>
      <c r="O6" s="26"/>
      <c r="P6" s="26"/>
      <c r="Q6" s="26"/>
      <c r="R6" s="26"/>
      <c r="S6" s="26"/>
      <c r="T6" s="26"/>
      <c r="U6" s="26"/>
      <c r="V6" s="26"/>
      <c r="W6" s="26"/>
    </row>
    <row r="7" spans="1:23" ht="35.1" customHeight="1" x14ac:dyDescent="0.25">
      <c r="A7" s="32" t="s">
        <v>13</v>
      </c>
      <c r="B7" s="38" t="s">
        <v>31</v>
      </c>
      <c r="C7" s="29">
        <v>10</v>
      </c>
      <c r="D7" s="27"/>
      <c r="E7" s="27"/>
      <c r="F7" s="27"/>
      <c r="G7" s="27"/>
      <c r="H7" s="27"/>
      <c r="I7" s="27"/>
      <c r="J7" s="27"/>
      <c r="K7" s="27"/>
      <c r="L7" s="27"/>
      <c r="M7" s="27"/>
      <c r="N7" s="27"/>
      <c r="O7" s="27"/>
      <c r="P7" s="27"/>
      <c r="Q7" s="27"/>
      <c r="R7" s="27"/>
      <c r="S7" s="27"/>
      <c r="T7" s="27"/>
      <c r="U7" s="27"/>
      <c r="V7" s="27"/>
      <c r="W7" s="27"/>
    </row>
    <row r="8" spans="1:23" ht="35.1" customHeight="1" x14ac:dyDescent="0.25">
      <c r="A8" s="32" t="s">
        <v>13</v>
      </c>
      <c r="B8" s="39" t="s">
        <v>32</v>
      </c>
      <c r="C8" s="30">
        <v>10</v>
      </c>
      <c r="D8" s="27"/>
      <c r="E8" s="26"/>
      <c r="F8" s="26"/>
      <c r="G8" s="26"/>
      <c r="H8" s="26"/>
      <c r="I8" s="26"/>
      <c r="J8" s="26"/>
      <c r="K8" s="26"/>
      <c r="L8" s="26"/>
      <c r="M8" s="26"/>
      <c r="N8" s="26"/>
      <c r="O8" s="26"/>
      <c r="P8" s="26"/>
      <c r="Q8" s="26"/>
      <c r="R8" s="26"/>
      <c r="S8" s="26"/>
      <c r="T8" s="26"/>
      <c r="U8" s="26"/>
      <c r="V8" s="26"/>
      <c r="W8" s="26"/>
    </row>
    <row r="9" spans="1:23" x14ac:dyDescent="0.25">
      <c r="A9" s="8" t="s">
        <v>14</v>
      </c>
      <c r="B9" s="31"/>
      <c r="C9" s="28">
        <f>SUM(C6:C8)</f>
        <v>30</v>
      </c>
      <c r="D9" s="9">
        <f t="shared" ref="D9:W9" si="0">SUM(D6:D8)</f>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3+bMciopqj6a3gfzfl8Wr5K9AROVCbC+gyD0Okhf/E1WUZzLxODs7lZO0yA0w3wfewLhOyLURU1CdrimrZC+DQ==" saltValue="fIszUQYqIZn9aVo659jXs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120" priority="240">
      <formula>D6&gt;$C6</formula>
    </cfRule>
  </conditionalFormatting>
  <conditionalFormatting sqref="W6">
    <cfRule type="expression" dxfId="119" priority="221">
      <formula>W6&gt;$C6</formula>
    </cfRule>
  </conditionalFormatting>
  <conditionalFormatting sqref="E6">
    <cfRule type="expression" dxfId="118" priority="239">
      <formula>E6&gt;$C6</formula>
    </cfRule>
  </conditionalFormatting>
  <conditionalFormatting sqref="F6">
    <cfRule type="expression" dxfId="117" priority="238">
      <formula>F6&gt;$C6</formula>
    </cfRule>
  </conditionalFormatting>
  <conditionalFormatting sqref="G6">
    <cfRule type="expression" dxfId="116" priority="237">
      <formula>G6&gt;$C6</formula>
    </cfRule>
  </conditionalFormatting>
  <conditionalFormatting sqref="H6">
    <cfRule type="expression" dxfId="115" priority="236">
      <formula>H6&gt;$C6</formula>
    </cfRule>
  </conditionalFormatting>
  <conditionalFormatting sqref="I6">
    <cfRule type="expression" dxfId="114" priority="235">
      <formula>I6&gt;$C6</formula>
    </cfRule>
  </conditionalFormatting>
  <conditionalFormatting sqref="J6">
    <cfRule type="expression" dxfId="113" priority="234">
      <formula>J6&gt;$C6</formula>
    </cfRule>
  </conditionalFormatting>
  <conditionalFormatting sqref="K6">
    <cfRule type="expression" dxfId="112" priority="233">
      <formula>K6&gt;$C6</formula>
    </cfRule>
  </conditionalFormatting>
  <conditionalFormatting sqref="L6">
    <cfRule type="expression" dxfId="111" priority="232">
      <formula>L6&gt;$C6</formula>
    </cfRule>
  </conditionalFormatting>
  <conditionalFormatting sqref="M6">
    <cfRule type="expression" dxfId="110" priority="231">
      <formula>M6&gt;$C6</formula>
    </cfRule>
  </conditionalFormatting>
  <conditionalFormatting sqref="N6">
    <cfRule type="expression" dxfId="109" priority="230">
      <formula>N6&gt;$C6</formula>
    </cfRule>
  </conditionalFormatting>
  <conditionalFormatting sqref="O6">
    <cfRule type="expression" dxfId="108" priority="229">
      <formula>O6&gt;$C6</formula>
    </cfRule>
  </conditionalFormatting>
  <conditionalFormatting sqref="P6">
    <cfRule type="expression" dxfId="107" priority="228">
      <formula>P6&gt;$C6</formula>
    </cfRule>
  </conditionalFormatting>
  <conditionalFormatting sqref="Q6">
    <cfRule type="expression" dxfId="106" priority="227">
      <formula>Q6&gt;$C6</formula>
    </cfRule>
  </conditionalFormatting>
  <conditionalFormatting sqref="R6">
    <cfRule type="expression" dxfId="105" priority="226">
      <formula>R6&gt;$C6</formula>
    </cfRule>
  </conditionalFormatting>
  <conditionalFormatting sqref="S6">
    <cfRule type="expression" dxfId="104" priority="225">
      <formula>S6&gt;$C6</formula>
    </cfRule>
  </conditionalFormatting>
  <conditionalFormatting sqref="T6">
    <cfRule type="expression" dxfId="103" priority="224">
      <formula>T6&gt;$C6</formula>
    </cfRule>
  </conditionalFormatting>
  <conditionalFormatting sqref="U6">
    <cfRule type="expression" dxfId="102" priority="223">
      <formula>U6&gt;$C6</formula>
    </cfRule>
  </conditionalFormatting>
  <conditionalFormatting sqref="V6">
    <cfRule type="expression" dxfId="101" priority="222">
      <formula>V6&gt;$C6</formula>
    </cfRule>
  </conditionalFormatting>
  <conditionalFormatting sqref="D8">
    <cfRule type="expression" dxfId="100" priority="160">
      <formula>D8&gt;$C8</formula>
    </cfRule>
  </conditionalFormatting>
  <conditionalFormatting sqref="W8">
    <cfRule type="expression" dxfId="99" priority="141">
      <formula>W8&gt;$C8</formula>
    </cfRule>
  </conditionalFormatting>
  <conditionalFormatting sqref="E8">
    <cfRule type="expression" dxfId="98" priority="159">
      <formula>E8&gt;$C8</formula>
    </cfRule>
  </conditionalFormatting>
  <conditionalFormatting sqref="F8">
    <cfRule type="expression" dxfId="97" priority="158">
      <formula>F8&gt;$C8</formula>
    </cfRule>
  </conditionalFormatting>
  <conditionalFormatting sqref="G8">
    <cfRule type="expression" dxfId="96" priority="157">
      <formula>G8&gt;$C8</formula>
    </cfRule>
  </conditionalFormatting>
  <conditionalFormatting sqref="H8">
    <cfRule type="expression" dxfId="95" priority="156">
      <formula>H8&gt;$C8</formula>
    </cfRule>
  </conditionalFormatting>
  <conditionalFormatting sqref="I8">
    <cfRule type="expression" dxfId="94" priority="155">
      <formula>I8&gt;$C8</formula>
    </cfRule>
  </conditionalFormatting>
  <conditionalFormatting sqref="J8">
    <cfRule type="expression" dxfId="93" priority="154">
      <formula>J8&gt;$C8</formula>
    </cfRule>
  </conditionalFormatting>
  <conditionalFormatting sqref="K8">
    <cfRule type="expression" dxfId="92" priority="153">
      <formula>K8&gt;$C8</formula>
    </cfRule>
  </conditionalFormatting>
  <conditionalFormatting sqref="L8">
    <cfRule type="expression" dxfId="91" priority="152">
      <formula>L8&gt;$C8</formula>
    </cfRule>
  </conditionalFormatting>
  <conditionalFormatting sqref="M8">
    <cfRule type="expression" dxfId="90" priority="151">
      <formula>M8&gt;$C8</formula>
    </cfRule>
  </conditionalFormatting>
  <conditionalFormatting sqref="N8">
    <cfRule type="expression" dxfId="89" priority="150">
      <formula>N8&gt;$C8</formula>
    </cfRule>
  </conditionalFormatting>
  <conditionalFormatting sqref="O8">
    <cfRule type="expression" dxfId="88" priority="149">
      <formula>O8&gt;$C8</formula>
    </cfRule>
  </conditionalFormatting>
  <conditionalFormatting sqref="P8">
    <cfRule type="expression" dxfId="87" priority="148">
      <formula>P8&gt;$C8</formula>
    </cfRule>
  </conditionalFormatting>
  <conditionalFormatting sqref="Q8">
    <cfRule type="expression" dxfId="86" priority="147">
      <formula>Q8&gt;$C8</formula>
    </cfRule>
  </conditionalFormatting>
  <conditionalFormatting sqref="R8">
    <cfRule type="expression" dxfId="85" priority="146">
      <formula>R8&gt;$C8</formula>
    </cfRule>
  </conditionalFormatting>
  <conditionalFormatting sqref="S8">
    <cfRule type="expression" dxfId="84" priority="145">
      <formula>S8&gt;$C8</formula>
    </cfRule>
  </conditionalFormatting>
  <conditionalFormatting sqref="T8">
    <cfRule type="expression" dxfId="83" priority="144">
      <formula>T8&gt;$C8</formula>
    </cfRule>
  </conditionalFormatting>
  <conditionalFormatting sqref="U8">
    <cfRule type="expression" dxfId="82" priority="143">
      <formula>U8&gt;$C8</formula>
    </cfRule>
  </conditionalFormatting>
  <conditionalFormatting sqref="V8">
    <cfRule type="expression" dxfId="81" priority="142">
      <formula>V8&gt;$C8</formula>
    </cfRule>
  </conditionalFormatting>
  <conditionalFormatting sqref="D7">
    <cfRule type="expression" dxfId="19" priority="20">
      <formula>D7&gt;$C7</formula>
    </cfRule>
  </conditionalFormatting>
  <conditionalFormatting sqref="E7">
    <cfRule type="expression" dxfId="18" priority="19">
      <formula>E7&gt;$C7</formula>
    </cfRule>
  </conditionalFormatting>
  <conditionalFormatting sqref="F7">
    <cfRule type="expression" dxfId="17" priority="18">
      <formula>F7&gt;$C7</formula>
    </cfRule>
  </conditionalFormatting>
  <conditionalFormatting sqref="G7">
    <cfRule type="expression" dxfId="16" priority="17">
      <formula>G7&gt;$C7</formula>
    </cfRule>
  </conditionalFormatting>
  <conditionalFormatting sqref="H7">
    <cfRule type="expression" dxfId="15" priority="16">
      <formula>H7&gt;$C7</formula>
    </cfRule>
  </conditionalFormatting>
  <conditionalFormatting sqref="I7">
    <cfRule type="expression" dxfId="14" priority="15">
      <formula>I7&gt;$C7</formula>
    </cfRule>
  </conditionalFormatting>
  <conditionalFormatting sqref="J7">
    <cfRule type="expression" dxfId="13" priority="14">
      <formula>J7&gt;$C7</formula>
    </cfRule>
  </conditionalFormatting>
  <conditionalFormatting sqref="K7">
    <cfRule type="expression" dxfId="12" priority="13">
      <formula>K7&gt;$C7</formula>
    </cfRule>
  </conditionalFormatting>
  <conditionalFormatting sqref="L7">
    <cfRule type="expression" dxfId="11" priority="12">
      <formula>L7&gt;$C7</formula>
    </cfRule>
  </conditionalFormatting>
  <conditionalFormatting sqref="M7">
    <cfRule type="expression" dxfId="10" priority="11">
      <formula>M7&gt;$C7</formula>
    </cfRule>
  </conditionalFormatting>
  <conditionalFormatting sqref="N7">
    <cfRule type="expression" dxfId="9" priority="10">
      <formula>N7&gt;$C7</formula>
    </cfRule>
  </conditionalFormatting>
  <conditionalFormatting sqref="O7">
    <cfRule type="expression" dxfId="8" priority="9">
      <formula>O7&gt;$C7</formula>
    </cfRule>
  </conditionalFormatting>
  <conditionalFormatting sqref="P7">
    <cfRule type="expression" dxfId="7" priority="8">
      <formula>P7&gt;$C7</formula>
    </cfRule>
  </conditionalFormatting>
  <conditionalFormatting sqref="Q7">
    <cfRule type="expression" dxfId="6" priority="7">
      <formula>Q7&gt;$C7</formula>
    </cfRule>
  </conditionalFormatting>
  <conditionalFormatting sqref="R7">
    <cfRule type="expression" dxfId="5" priority="6">
      <formula>R7&gt;$C7</formula>
    </cfRule>
  </conditionalFormatting>
  <conditionalFormatting sqref="S7">
    <cfRule type="expression" dxfId="4" priority="5">
      <formula>S7&gt;$C7</formula>
    </cfRule>
  </conditionalFormatting>
  <conditionalFormatting sqref="T7">
    <cfRule type="expression" dxfId="3" priority="4">
      <formula>T7&gt;$C7</formula>
    </cfRule>
  </conditionalFormatting>
  <conditionalFormatting sqref="U7">
    <cfRule type="expression" dxfId="2" priority="3">
      <formula>U7&gt;$C7</formula>
    </cfRule>
  </conditionalFormatting>
  <conditionalFormatting sqref="V7">
    <cfRule type="expression" dxfId="1" priority="2">
      <formula>V7&gt;$C7</formula>
    </cfRule>
  </conditionalFormatting>
  <conditionalFormatting sqref="W7">
    <cfRule type="expression" dxfId="0" priority="1">
      <formula>W7&gt;$C7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
  <sheetViews>
    <sheetView workbookViewId="0">
      <pane xSplit="2" ySplit="5" topLeftCell="C6" activePane="bottomRight" state="frozen"/>
      <selection pane="topRight" activeCell="C1" sqref="C1"/>
      <selection pane="bottomLeft" activeCell="A6" sqref="A6"/>
      <selection pane="bottomRight" activeCell="E8" sqref="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5N0758 Care Support</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33</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ht="35.1" customHeight="1" x14ac:dyDescent="0.25">
      <c r="A6" s="32" t="s">
        <v>13</v>
      </c>
      <c r="B6" s="33" t="s">
        <v>34</v>
      </c>
      <c r="C6" s="5">
        <v>30</v>
      </c>
      <c r="D6" s="26"/>
      <c r="E6" s="26"/>
      <c r="F6" s="26"/>
      <c r="G6" s="26"/>
      <c r="H6" s="26"/>
      <c r="I6" s="26"/>
      <c r="J6" s="26"/>
      <c r="K6" s="26"/>
      <c r="L6" s="26"/>
      <c r="M6" s="26"/>
      <c r="N6" s="26"/>
      <c r="O6" s="26"/>
      <c r="P6" s="26"/>
      <c r="Q6" s="26"/>
      <c r="R6" s="26"/>
      <c r="S6" s="26"/>
      <c r="T6" s="26"/>
      <c r="U6" s="26"/>
      <c r="V6" s="26"/>
      <c r="W6" s="26"/>
    </row>
    <row r="7" spans="1:23" ht="35.1" customHeight="1" x14ac:dyDescent="0.25">
      <c r="A7" s="32" t="s">
        <v>13</v>
      </c>
      <c r="B7" s="34" t="s">
        <v>35</v>
      </c>
      <c r="C7" s="5">
        <v>20</v>
      </c>
      <c r="D7" s="26"/>
      <c r="E7" s="26"/>
      <c r="F7" s="26"/>
      <c r="G7" s="26"/>
      <c r="H7" s="26"/>
      <c r="I7" s="26"/>
      <c r="J7" s="26"/>
      <c r="K7" s="26"/>
      <c r="L7" s="26"/>
      <c r="M7" s="26"/>
      <c r="N7" s="26"/>
      <c r="O7" s="26"/>
      <c r="P7" s="26"/>
      <c r="Q7" s="26"/>
      <c r="R7" s="26"/>
      <c r="S7" s="26"/>
      <c r="T7" s="26"/>
      <c r="U7" s="26"/>
      <c r="V7" s="26"/>
      <c r="W7" s="26"/>
    </row>
    <row r="8" spans="1:23" ht="35.1" customHeight="1" x14ac:dyDescent="0.25">
      <c r="A8" s="32" t="s">
        <v>13</v>
      </c>
      <c r="B8" s="40" t="s">
        <v>36</v>
      </c>
      <c r="C8" s="35">
        <v>20</v>
      </c>
      <c r="D8" s="26"/>
      <c r="E8" s="26"/>
      <c r="F8" s="26"/>
      <c r="G8" s="26"/>
      <c r="H8" s="26"/>
      <c r="I8" s="26"/>
      <c r="J8" s="26"/>
      <c r="K8" s="26"/>
      <c r="L8" s="26"/>
      <c r="M8" s="26"/>
      <c r="N8" s="26"/>
      <c r="O8" s="26"/>
      <c r="P8" s="26"/>
      <c r="Q8" s="26"/>
      <c r="R8" s="26"/>
      <c r="S8" s="26"/>
      <c r="T8" s="26"/>
      <c r="U8" s="26"/>
      <c r="V8" s="26"/>
      <c r="W8" s="26"/>
    </row>
    <row r="9" spans="1:23" x14ac:dyDescent="0.25">
      <c r="A9" s="8" t="s">
        <v>14</v>
      </c>
      <c r="B9" s="8"/>
      <c r="C9" s="9">
        <f>SUM(C6:C8)</f>
        <v>70</v>
      </c>
      <c r="D9" s="9">
        <f t="shared" ref="D9:W9" si="0">SUM(D6:D8)</f>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ZWDWtR7diQVddKIzprUWuas9JdUE7YiRtS7gpjgsDBOr1f4tF9NXGjkSVKEjRmOAHobQTz5x4HEh2Z/iqJHArQ==" saltValue="k40vFd7U+KXNZt0GetGhw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80" priority="220">
      <formula>D6&gt;$C6</formula>
    </cfRule>
  </conditionalFormatting>
  <conditionalFormatting sqref="W6">
    <cfRule type="expression" dxfId="79" priority="201">
      <formula>W6&gt;$C6</formula>
    </cfRule>
  </conditionalFormatting>
  <conditionalFormatting sqref="E6">
    <cfRule type="expression" dxfId="78" priority="219">
      <formula>E6&gt;$C6</formula>
    </cfRule>
  </conditionalFormatting>
  <conditionalFormatting sqref="F6">
    <cfRule type="expression" dxfId="77" priority="218">
      <formula>F6&gt;$C6</formula>
    </cfRule>
  </conditionalFormatting>
  <conditionalFormatting sqref="G6">
    <cfRule type="expression" dxfId="76" priority="217">
      <formula>G6&gt;$C6</formula>
    </cfRule>
  </conditionalFormatting>
  <conditionalFormatting sqref="H6">
    <cfRule type="expression" dxfId="75" priority="216">
      <formula>H6&gt;$C6</formula>
    </cfRule>
  </conditionalFormatting>
  <conditionalFormatting sqref="I6">
    <cfRule type="expression" dxfId="74" priority="215">
      <formula>I6&gt;$C6</formula>
    </cfRule>
  </conditionalFormatting>
  <conditionalFormatting sqref="J6">
    <cfRule type="expression" dxfId="73" priority="214">
      <formula>J6&gt;$C6</formula>
    </cfRule>
  </conditionalFormatting>
  <conditionalFormatting sqref="K6">
    <cfRule type="expression" dxfId="72" priority="213">
      <formula>K6&gt;$C6</formula>
    </cfRule>
  </conditionalFormatting>
  <conditionalFormatting sqref="L6">
    <cfRule type="expression" dxfId="71" priority="212">
      <formula>L6&gt;$C6</formula>
    </cfRule>
  </conditionalFormatting>
  <conditionalFormatting sqref="M6">
    <cfRule type="expression" dxfId="70" priority="211">
      <formula>M6&gt;$C6</formula>
    </cfRule>
  </conditionalFormatting>
  <conditionalFormatting sqref="N6">
    <cfRule type="expression" dxfId="69" priority="210">
      <formula>N6&gt;$C6</formula>
    </cfRule>
  </conditionalFormatting>
  <conditionalFormatting sqref="O6">
    <cfRule type="expression" dxfId="68" priority="209">
      <formula>O6&gt;$C6</formula>
    </cfRule>
  </conditionalFormatting>
  <conditionalFormatting sqref="P6">
    <cfRule type="expression" dxfId="67" priority="208">
      <formula>P6&gt;$C6</formula>
    </cfRule>
  </conditionalFormatting>
  <conditionalFormatting sqref="Q6">
    <cfRule type="expression" dxfId="66" priority="207">
      <formula>Q6&gt;$C6</formula>
    </cfRule>
  </conditionalFormatting>
  <conditionalFormatting sqref="R6">
    <cfRule type="expression" dxfId="65" priority="206">
      <formula>R6&gt;$C6</formula>
    </cfRule>
  </conditionalFormatting>
  <conditionalFormatting sqref="S6">
    <cfRule type="expression" dxfId="64" priority="205">
      <formula>S6&gt;$C6</formula>
    </cfRule>
  </conditionalFormatting>
  <conditionalFormatting sqref="T6">
    <cfRule type="expression" dxfId="63" priority="204">
      <formula>T6&gt;$C6</formula>
    </cfRule>
  </conditionalFormatting>
  <conditionalFormatting sqref="U6">
    <cfRule type="expression" dxfId="62" priority="203">
      <formula>U6&gt;$C6</formula>
    </cfRule>
  </conditionalFormatting>
  <conditionalFormatting sqref="V6">
    <cfRule type="expression" dxfId="61"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0" sqref="I1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5N0758 Care Support</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Assignment!$D$9</f>
        <v>0</v>
      </c>
      <c r="F7" s="20">
        <f>'Learner Record'!$D$9</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Assignment!$E$9</f>
        <v>0</v>
      </c>
      <c r="F8" s="23">
        <f>'Learner Record'!$E$9</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Assignment!$F$9</f>
        <v>0</v>
      </c>
      <c r="F9" s="20">
        <f>'Learner Record'!$F$9</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Assignment!$G$9</f>
        <v>0</v>
      </c>
      <c r="F10" s="23">
        <f>'Learner Record'!$G$9</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Assignment!$H$9</f>
        <v>0</v>
      </c>
      <c r="F11" s="20">
        <f>'Learner Record'!$H$9</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Assignment!$I$9</f>
        <v>0</v>
      </c>
      <c r="F12" s="23">
        <f>'Learner Record'!$I$9</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Assignment!$J$9</f>
        <v>0</v>
      </c>
      <c r="F13" s="20">
        <f>'Learner Record'!$J$9</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Assignment!$K$9</f>
        <v>0</v>
      </c>
      <c r="F14" s="23">
        <f>'Learner Record'!$K$9</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Assignment!$L$9</f>
        <v>0</v>
      </c>
      <c r="F15" s="20">
        <f>'Learner Record'!$L$9</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Assignment!$M$9</f>
        <v>0</v>
      </c>
      <c r="F16" s="23">
        <f>'Learner Record'!$M$9</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Assignment!$N$9</f>
        <v>0</v>
      </c>
      <c r="F17" s="20">
        <f>'Learner Record'!$N$9</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Assignment!$O$9</f>
        <v>0</v>
      </c>
      <c r="F18" s="23">
        <f>'Learner Record'!$O$9</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Assignment!$P$9</f>
        <v>0</v>
      </c>
      <c r="F19" s="20">
        <f>'Learner Record'!$P$9</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Assignment!$Q$9</f>
        <v>0</v>
      </c>
      <c r="F20" s="23">
        <f>'Learner Record'!$Q$9</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Assignment!$R$9</f>
        <v>0</v>
      </c>
      <c r="F21" s="20">
        <f>'Learner Record'!$R$9</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Assignment!$S$9</f>
        <v>0</v>
      </c>
      <c r="F22" s="23">
        <f>'Learner Record'!$S$9</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Assignment!$T$9</f>
        <v>0</v>
      </c>
      <c r="F23" s="20">
        <f>'Learner Record'!$T$9</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Assignment!$U$9</f>
        <v>0</v>
      </c>
      <c r="F24" s="23">
        <f>'Learner Record'!$U$9</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Assignment!$V$9</f>
        <v>0</v>
      </c>
      <c r="F25" s="20">
        <f>'Learner Record'!$V$9</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Assignment!$W$9</f>
        <v>0</v>
      </c>
      <c r="F26" s="23">
        <f>'Learner Record'!$W$9</f>
        <v>0</v>
      </c>
      <c r="G26" s="23" t="str">
        <f t="shared" si="0"/>
        <v/>
      </c>
      <c r="H26" s="19" t="str">
        <f t="shared" si="1"/>
        <v/>
      </c>
      <c r="I26" s="25"/>
    </row>
    <row r="27" spans="1:9" x14ac:dyDescent="0.25">
      <c r="I27" s="18"/>
    </row>
    <row r="28" spans="1:9" ht="29.25" customHeight="1" x14ac:dyDescent="0.25">
      <c r="A28" s="44" t="s">
        <v>26</v>
      </c>
      <c r="B28" s="45"/>
      <c r="C28" s="45"/>
      <c r="D28" s="45"/>
      <c r="E28" s="45"/>
      <c r="F28" s="45"/>
      <c r="G28" s="45"/>
      <c r="H28" s="45"/>
      <c r="I28" s="45"/>
    </row>
    <row r="29" spans="1:9" ht="30" customHeight="1" x14ac:dyDescent="0.25">
      <c r="A29" s="46" t="s">
        <v>27</v>
      </c>
      <c r="B29" s="47"/>
      <c r="C29" s="47"/>
      <c r="D29" s="47"/>
      <c r="E29" s="47"/>
      <c r="F29" s="47"/>
      <c r="G29" s="47"/>
      <c r="H29" s="47"/>
      <c r="I29" s="47"/>
    </row>
    <row r="30" spans="1:9" x14ac:dyDescent="0.25">
      <c r="B30" s="7"/>
    </row>
  </sheetData>
  <sheetProtection algorithmName="SHA-512" hashValue="I9zNeoSyDgp8wG8EjEwv7Ozyi0v4bJ/GOMq5PdZ1MqAM/GcMAFOTBfDYLYnA7nv/67sG1DqB/OUyZitPCs50HA==" saltValue="5ChNW/rdKuriXf8x/39vpQ==" spinCount="100000" sheet="1" objects="1" scenarios="1" selectLockedCells="1"/>
  <mergeCells count="2">
    <mergeCell ref="A28:I28"/>
    <mergeCell ref="A29:I29"/>
  </mergeCells>
  <conditionalFormatting sqref="H7:H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8a304dd5-7e6f-40be-acfb-5410e2b167f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2020-08-26T15:13:20Z</cp:lastPrinted>
  <dcterms:created xsi:type="dcterms:W3CDTF">2020-08-23T19:19:09Z</dcterms:created>
  <dcterms:modified xsi:type="dcterms:W3CDTF">2020-08-31T15:24:41Z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