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ddollard.PFEC\OneDrive - Laois &amp; Offaly ETB\QA\Marking Sheets\"/>
    </mc:Choice>
  </mc:AlternateContent>
  <bookViews>
    <workbookView xWindow="0" yWindow="0" windowWidth="28800" windowHeight="12300"/>
  </bookViews>
  <sheets>
    <sheet name="Learners" sheetId="1" r:id="rId1"/>
    <sheet name="Collection of Work" sheetId="2" r:id="rId2"/>
    <sheet name="Summary Results Sheet" sheetId="6" r:id="rId3"/>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7" i="2" l="1"/>
  <c r="E26" i="6" s="1"/>
  <c r="V17" i="2"/>
  <c r="E25" i="6" s="1"/>
  <c r="U17" i="2"/>
  <c r="E24" i="6" s="1"/>
  <c r="T17" i="2"/>
  <c r="E23" i="6" s="1"/>
  <c r="S17" i="2"/>
  <c r="E22" i="6" s="1"/>
  <c r="R17" i="2"/>
  <c r="E21" i="6" s="1"/>
  <c r="Q17" i="2"/>
  <c r="E20" i="6" s="1"/>
  <c r="P17" i="2"/>
  <c r="E19" i="6" s="1"/>
  <c r="O17" i="2"/>
  <c r="E18" i="6" s="1"/>
  <c r="N17" i="2"/>
  <c r="E17" i="6" s="1"/>
  <c r="M17" i="2"/>
  <c r="E16" i="6" s="1"/>
  <c r="L17" i="2"/>
  <c r="E15" i="6" s="1"/>
  <c r="K17" i="2"/>
  <c r="E14" i="6" s="1"/>
  <c r="J17" i="2"/>
  <c r="E13" i="6" s="1"/>
  <c r="I17" i="2"/>
  <c r="E12" i="6" s="1"/>
  <c r="H17" i="2"/>
  <c r="E11" i="6" s="1"/>
  <c r="G17" i="2"/>
  <c r="E10" i="6" s="1"/>
  <c r="F17" i="2"/>
  <c r="E9" i="6" s="1"/>
  <c r="E17" i="2"/>
  <c r="E8" i="6" s="1"/>
  <c r="D17" i="2"/>
  <c r="E7" i="6" s="1"/>
  <c r="C17" i="2"/>
  <c r="W2" i="2"/>
  <c r="V2" i="2"/>
  <c r="U2" i="2"/>
  <c r="T2" i="2"/>
  <c r="S2" i="2"/>
  <c r="R2" i="2"/>
  <c r="Q2" i="2"/>
  <c r="P2" i="2"/>
  <c r="O2" i="2"/>
  <c r="N2" i="2"/>
  <c r="M2" i="2"/>
  <c r="L2" i="2"/>
  <c r="K2" i="2"/>
  <c r="J2" i="2"/>
  <c r="I2" i="2"/>
  <c r="H2" i="2"/>
  <c r="G2" i="2"/>
  <c r="F2" i="2"/>
  <c r="E2" i="2"/>
  <c r="D2" i="2"/>
  <c r="A1" i="2"/>
  <c r="D7" i="6" l="1"/>
  <c r="D26" i="6"/>
  <c r="D25" i="6"/>
  <c r="D24" i="6"/>
  <c r="D23" i="6"/>
  <c r="D22" i="6"/>
  <c r="D21" i="6"/>
  <c r="D20" i="6"/>
  <c r="D19" i="6"/>
  <c r="D18" i="6"/>
  <c r="D17" i="6"/>
  <c r="D16" i="6"/>
  <c r="D15" i="6"/>
  <c r="D14" i="6"/>
  <c r="D13" i="6"/>
  <c r="D12" i="6"/>
  <c r="D11" i="6"/>
  <c r="D10" i="6"/>
  <c r="D9" i="6"/>
  <c r="D8" i="6"/>
  <c r="C26" i="6"/>
  <c r="C25" i="6"/>
  <c r="C24" i="6"/>
  <c r="C23" i="6"/>
  <c r="C22" i="6"/>
  <c r="C21" i="6"/>
  <c r="C20" i="6"/>
  <c r="C19" i="6"/>
  <c r="C18" i="6"/>
  <c r="C17" i="6"/>
  <c r="C16" i="6"/>
  <c r="C15" i="6"/>
  <c r="C14" i="6"/>
  <c r="C13" i="6"/>
  <c r="C12" i="6"/>
  <c r="C11" i="6"/>
  <c r="C10" i="6"/>
  <c r="C9" i="6"/>
  <c r="C8" i="6"/>
  <c r="C7" i="6"/>
  <c r="B8" i="6"/>
  <c r="B9" i="6"/>
  <c r="B10" i="6"/>
  <c r="B11" i="6"/>
  <c r="B12" i="6"/>
  <c r="B13" i="6"/>
  <c r="B14" i="6"/>
  <c r="B15" i="6"/>
  <c r="B16" i="6"/>
  <c r="B17" i="6"/>
  <c r="B18" i="6"/>
  <c r="B19" i="6"/>
  <c r="B20" i="6"/>
  <c r="B21" i="6"/>
  <c r="B22" i="6"/>
  <c r="B23" i="6"/>
  <c r="B24" i="6"/>
  <c r="B25" i="6"/>
  <c r="B26" i="6"/>
  <c r="B7" i="6"/>
  <c r="A4" i="6"/>
  <c r="F26" i="6" l="1"/>
  <c r="G26" i="6" s="1"/>
  <c r="F25" i="6" l="1"/>
  <c r="G25" i="6" s="1"/>
  <c r="F24" i="6"/>
  <c r="G24" i="6" s="1"/>
  <c r="F22" i="6"/>
  <c r="G22" i="6" s="1"/>
  <c r="F8" i="6"/>
  <c r="G8" i="6" s="1"/>
  <c r="F20" i="6"/>
  <c r="G20" i="6" s="1"/>
  <c r="F9" i="6"/>
  <c r="G9" i="6" s="1"/>
  <c r="F10" i="6"/>
  <c r="G10" i="6" s="1"/>
  <c r="F12" i="6"/>
  <c r="G12" i="6" s="1"/>
  <c r="F16" i="6"/>
  <c r="G16" i="6" s="1"/>
  <c r="F7" i="6"/>
  <c r="G7" i="6" s="1"/>
  <c r="F14" i="6"/>
  <c r="G14" i="6" s="1"/>
  <c r="F11" i="6"/>
  <c r="G11" i="6" s="1"/>
  <c r="F13" i="6"/>
  <c r="G13" i="6" s="1"/>
  <c r="F21" i="6"/>
  <c r="G21" i="6" s="1"/>
  <c r="F17" i="6"/>
  <c r="G17" i="6" s="1"/>
  <c r="F19" i="6"/>
  <c r="G19" i="6" s="1"/>
  <c r="F15" i="6"/>
  <c r="G15" i="6" s="1"/>
  <c r="F18" i="6"/>
  <c r="G18" i="6" s="1"/>
  <c r="F23" i="6"/>
  <c r="G23" i="6" s="1"/>
</calcChain>
</file>

<file path=xl/sharedStrings.xml><?xml version="1.0" encoding="utf-8"?>
<sst xmlns="http://schemas.openxmlformats.org/spreadsheetml/2006/main" count="51" uniqueCount="40">
  <si>
    <t>Learners</t>
  </si>
  <si>
    <r>
      <t xml:space="preserve">Enter learner details below </t>
    </r>
    <r>
      <rPr>
        <b/>
        <u/>
        <sz val="11"/>
        <color theme="1"/>
        <rFont val="Calibri"/>
        <family val="2"/>
        <scheme val="minor"/>
      </rPr>
      <t>in alphabetical order</t>
    </r>
    <r>
      <rPr>
        <sz val="11"/>
        <color theme="1"/>
        <rFont val="Calibri"/>
        <family val="2"/>
        <scheme val="minor"/>
      </rPr>
      <t xml:space="preserve"> (by surname)</t>
    </r>
  </si>
  <si>
    <t>Ensure all learners are added before you enter any marks.  If you add learners and sort AFTER you have entered marks, the marks will not be aligned with the correct learners</t>
  </si>
  <si>
    <t>If you have more than 20 learners, use a second spreadsheet</t>
  </si>
  <si>
    <t>*PPSN is required only where two or more similar names</t>
  </si>
  <si>
    <t xml:space="preserve">Enter Learner Marks on Marking Sheets.  Marks are automatically transferred to Results Summary Sheet.  </t>
  </si>
  <si>
    <t>If a learner has been withdrawn, you may indicate this on the Results Summary Sheet</t>
  </si>
  <si>
    <t>No</t>
  </si>
  <si>
    <t>First Name</t>
  </si>
  <si>
    <t>Surname</t>
  </si>
  <si>
    <t>PPSN*</t>
  </si>
  <si>
    <t>Assessment Criteria</t>
  </si>
  <si>
    <t>Max Mark</t>
  </si>
  <si>
    <t>s</t>
  </si>
  <si>
    <t>TOTAL</t>
  </si>
  <si>
    <t>Notes:</t>
  </si>
  <si>
    <t>Numbers display to one decimal point, however calculations are based on the full number as entered</t>
  </si>
  <si>
    <t>If a number turns red, the mark is higher than the maximum mark</t>
  </si>
  <si>
    <t>Laois and Offaly Education and Training Board</t>
  </si>
  <si>
    <t>QQI Module Results Summary Sheet</t>
  </si>
  <si>
    <t>PPSN</t>
  </si>
  <si>
    <t>Collection of Work</t>
  </si>
  <si>
    <t>Total</t>
  </si>
  <si>
    <t>Grade</t>
  </si>
  <si>
    <t>Withdrawn</t>
  </si>
  <si>
    <t>By uploading this spreadsheet to Moodle for IV/EA, the Assessor confirms that the above marks have been transferred correctly from Learner Marking Sheets</t>
  </si>
  <si>
    <r>
      <t xml:space="preserve">This sheet is for internal assessors to record the overall marks of individual candidates.  The marks awarded should be entered on the QQI Business System </t>
    </r>
    <r>
      <rPr>
        <i/>
        <u/>
        <sz val="10.5"/>
        <color theme="1"/>
        <rFont val="Calibri"/>
        <family val="2"/>
        <scheme val="minor"/>
      </rPr>
      <t>prior</t>
    </r>
    <r>
      <rPr>
        <i/>
        <sz val="10.5"/>
        <color theme="1"/>
        <rFont val="Calibri"/>
        <family val="2"/>
        <scheme val="minor"/>
      </rPr>
      <t xml:space="preserve"> to the visit of the External Authenticator</t>
    </r>
  </si>
  <si>
    <t>Customer Service 4N1989</t>
  </si>
  <si>
    <t>Collection of Work (100%)</t>
  </si>
  <si>
    <t>Evidence of Planning and Preparation</t>
  </si>
  <si>
    <t>A personal reflection to include personal strengths, interpersonal and customer related skills</t>
  </si>
  <si>
    <t>Identification of learning goals</t>
  </si>
  <si>
    <t>Consideration of customer service experiences in different organisations</t>
  </si>
  <si>
    <t>A description of the structure of an organisation and the importance of quality customer service to the development and success of the organisation</t>
  </si>
  <si>
    <t>Other Evidence</t>
  </si>
  <si>
    <t>Outline the principles of customer service and the different types of communication relevant to Customer Service and their impact on an organisation</t>
  </si>
  <si>
    <t>Participation in group or team based activities that contribute to effective customer care</t>
  </si>
  <si>
    <t>List the procedures to be followed when handling enquiries, complaints or compliments</t>
  </si>
  <si>
    <t>Explain the importance of the consideration of specific customer needs including equality and diversity</t>
  </si>
  <si>
    <t>List the legislation governing customer service in a work, social or voluntary environment to include Health and Safety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</si>
</sst>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theme="1"/>
      <name val="Calibri"/>
      <family val="2"/>
      <scheme val="minor"/>
    </font>
    <font>
      <i/>
      <sz val="10"/>
      <color theme="1"/>
      <name val="Calibri"/>
      <family val="2"/>
      <scheme val="minor"/>
    </font>
    <font>
      <b/>
      <sz val="14"/>
      <color theme="1"/>
      <name val="Calibri"/>
      <family val="2"/>
      <scheme val="minor"/>
    </font>
    <font>
      <b/>
      <sz val="20"/>
      <color theme="1"/>
      <name val="Calibri"/>
      <family val="2"/>
      <scheme val="minor"/>
    </font>
    <font>
      <b/>
      <sz val="16"/>
      <color theme="1"/>
      <name val="Calibri"/>
      <family val="2"/>
      <scheme val="minor"/>
    </font>
    <font>
      <b/>
      <sz val="10"/>
      <color theme="1"/>
      <name val="Calibri"/>
      <family val="2"/>
      <scheme val="minor"/>
    </font>
    <font>
      <i/>
      <sz val="10.5"/>
      <color theme="1"/>
      <name val="Calibri"/>
      <family val="2"/>
      <scheme val="minor"/>
    </font>
    <font>
      <i/>
      <u/>
      <sz val="10.5"/>
      <color theme="1"/>
      <name val="Calibri"/>
      <family val="2"/>
      <scheme val="minor"/>
    </font>
    <font>
      <sz val="11"/>
      <color theme="1"/>
      <name val="Wingdings"/>
      <charset val="2"/>
    </font>
    <font>
      <b/>
      <u/>
      <sz val="11"/>
      <color theme="1"/>
      <name val="Calibri"/>
      <family val="2"/>
      <scheme val="minor"/>
    </font>
    <font>
      <sz val="11"/>
      <color rgb="FF000000"/>
      <name val="Calibri"/>
      <family val="2"/>
      <scheme val="minor"/>
    </font>
  </fonts>
  <fills count="5">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hair">
        <color auto="1"/>
      </top>
      <bottom style="hair">
        <color auto="1"/>
      </bottom>
      <diagonal/>
    </border>
    <border>
      <left style="thin">
        <color auto="1"/>
      </left>
      <right style="thin">
        <color auto="1"/>
      </right>
      <top/>
      <bottom/>
      <diagonal/>
    </border>
    <border>
      <left/>
      <right/>
      <top style="thin">
        <color auto="1"/>
      </top>
      <bottom style="thin">
        <color auto="1"/>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
      <left/>
      <right style="thin">
        <color auto="1"/>
      </right>
      <top style="hair">
        <color auto="1"/>
      </top>
      <bottom/>
      <diagonal/>
    </border>
    <border>
      <left style="thin">
        <color auto="1"/>
      </left>
      <right style="thin">
        <color auto="1"/>
      </right>
      <top style="hair">
        <color auto="1"/>
      </top>
      <bottom/>
      <diagonal/>
    </border>
  </borders>
  <cellStyleXfs count="1">
    <xf numFmtId="0" fontId="0" fillId="0" borderId="0"/>
  </cellStyleXfs>
  <cellXfs count="42">
    <xf numFmtId="0" fontId="0" fillId="0" borderId="0" xfId="0"/>
    <xf numFmtId="0" fontId="0" fillId="0" borderId="0" xfId="0" applyAlignment="1">
      <alignment horizontal="center"/>
    </xf>
    <xf numFmtId="0" fontId="3" fillId="0" borderId="0" xfId="0" applyFont="1"/>
    <xf numFmtId="0" fontId="2" fillId="2" borderId="1" xfId="0" applyFont="1" applyFill="1" applyBorder="1" applyAlignment="1">
      <alignment horizontal="center"/>
    </xf>
    <xf numFmtId="0" fontId="2" fillId="2" borderId="1" xfId="0" applyFont="1" applyFill="1" applyBorder="1"/>
    <xf numFmtId="0" fontId="0" fillId="0" borderId="1" xfId="0" applyBorder="1" applyAlignment="1">
      <alignment horizontal="center"/>
    </xf>
    <xf numFmtId="0" fontId="0" fillId="0" borderId="1" xfId="0" applyBorder="1" applyProtection="1">
      <protection locked="0"/>
    </xf>
    <xf numFmtId="0" fontId="0" fillId="0" borderId="0" xfId="0" applyAlignment="1">
      <alignment vertical="center"/>
    </xf>
    <xf numFmtId="0" fontId="0" fillId="0" borderId="2" xfId="0" applyBorder="1" applyAlignment="1">
      <alignment vertical="top" wrapText="1"/>
    </xf>
    <xf numFmtId="0" fontId="0" fillId="2" borderId="4" xfId="0" applyFill="1" applyBorder="1" applyAlignment="1">
      <alignment vertical="center"/>
    </xf>
    <xf numFmtId="164" fontId="0" fillId="2" borderId="1" xfId="0" applyNumberFormat="1" applyFill="1" applyBorder="1" applyAlignment="1">
      <alignment horizontal="center" vertical="center"/>
    </xf>
    <xf numFmtId="0" fontId="1" fillId="2" borderId="1" xfId="0" applyFont="1" applyFill="1" applyBorder="1" applyAlignment="1">
      <alignment vertical="center"/>
    </xf>
    <xf numFmtId="0" fontId="0" fillId="2" borderId="1" xfId="0" applyFill="1" applyBorder="1"/>
    <xf numFmtId="0" fontId="1" fillId="2" borderId="1" xfId="0" applyFont="1" applyFill="1" applyBorder="1" applyAlignment="1">
      <alignment horizontal="center" vertical="center" wrapText="1"/>
    </xf>
    <xf numFmtId="0" fontId="4" fillId="0" borderId="0" xfId="0" applyFont="1"/>
    <xf numFmtId="0" fontId="5" fillId="0" borderId="0" xfId="0" applyFont="1"/>
    <xf numFmtId="0" fontId="0" fillId="0" borderId="1" xfId="0" applyBorder="1" applyAlignment="1" applyProtection="1">
      <alignment horizontal="left"/>
      <protection locked="0"/>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1" xfId="0" applyBorder="1" applyAlignment="1">
      <alignment horizontal="center" vertical="center"/>
    </xf>
    <xf numFmtId="0" fontId="0" fillId="4" borderId="1" xfId="0" applyFill="1" applyBorder="1" applyAlignment="1">
      <alignment horizontal="center" vertical="center"/>
    </xf>
    <xf numFmtId="0" fontId="1" fillId="3" borderId="4" xfId="0" applyFont="1" applyFill="1" applyBorder="1" applyAlignment="1">
      <alignment vertical="top"/>
    </xf>
    <xf numFmtId="0" fontId="0" fillId="3" borderId="4" xfId="0" applyFill="1" applyBorder="1"/>
    <xf numFmtId="0" fontId="0" fillId="3" borderId="4" xfId="0" applyFill="1" applyBorder="1" applyAlignment="1">
      <alignment horizontal="center"/>
    </xf>
    <xf numFmtId="164" fontId="0" fillId="3" borderId="1" xfId="0" applyNumberFormat="1" applyFill="1" applyBorder="1" applyAlignment="1" applyProtection="1">
      <alignment horizontal="center" vertical="center"/>
      <protection locked="0"/>
    </xf>
    <xf numFmtId="0" fontId="9" fillId="0" borderId="0" xfId="0" applyFont="1" applyAlignment="1">
      <alignment horizontal="right" vertical="top"/>
    </xf>
    <xf numFmtId="0" fontId="0" fillId="4" borderId="1" xfId="0" applyFill="1" applyBorder="1" applyAlignment="1">
      <alignment horizontal="left" vertical="center"/>
    </xf>
    <xf numFmtId="0" fontId="0" fillId="4" borderId="1" xfId="0" applyFill="1" applyBorder="1" applyAlignment="1" applyProtection="1">
      <alignment horizontal="center" vertical="center"/>
      <protection locked="0"/>
    </xf>
    <xf numFmtId="0" fontId="0" fillId="0" borderId="1" xfId="0" applyBorder="1" applyAlignment="1">
      <alignment horizontal="left" vertical="center"/>
    </xf>
    <xf numFmtId="0" fontId="0" fillId="0" borderId="1" xfId="0" applyBorder="1" applyAlignment="1" applyProtection="1">
      <alignment horizontal="center" vertical="center"/>
      <protection locked="0"/>
    </xf>
    <xf numFmtId="164" fontId="0" fillId="0" borderId="8" xfId="0" applyNumberFormat="1" applyBorder="1" applyAlignment="1" applyProtection="1">
      <alignment horizontal="center" vertical="center"/>
      <protection locked="0"/>
    </xf>
    <xf numFmtId="0" fontId="0" fillId="0" borderId="7" xfId="0" applyBorder="1" applyAlignment="1">
      <alignment horizontal="center"/>
    </xf>
    <xf numFmtId="0" fontId="11" fillId="0" borderId="0" xfId="0" applyFont="1" applyAlignment="1">
      <alignment horizontal="left" wrapText="1"/>
    </xf>
    <xf numFmtId="0" fontId="11" fillId="0" borderId="0" xfId="0" applyFont="1" applyAlignment="1">
      <alignment wrapText="1"/>
    </xf>
    <xf numFmtId="0" fontId="0" fillId="2" borderId="5" xfId="0" applyFill="1" applyBorder="1" applyAlignment="1">
      <alignment horizontal="center" vertical="center" textRotation="90"/>
    </xf>
    <xf numFmtId="0" fontId="0" fillId="2" borderId="3" xfId="0" applyFill="1" applyBorder="1" applyAlignment="1">
      <alignment horizontal="center" vertical="center" textRotation="90"/>
    </xf>
    <xf numFmtId="0" fontId="0" fillId="2" borderId="6" xfId="0" applyFill="1" applyBorder="1" applyAlignment="1">
      <alignment horizontal="center" vertical="center" textRotation="90"/>
    </xf>
    <xf numFmtId="0" fontId="6" fillId="0" borderId="0" xfId="0" applyFont="1" applyAlignment="1">
      <alignment horizontal="center" vertical="center"/>
    </xf>
    <xf numFmtId="0" fontId="0" fillId="0" borderId="0" xfId="0" applyAlignment="1"/>
    <xf numFmtId="0" fontId="7" fillId="0" borderId="0" xfId="0" applyFont="1" applyAlignment="1">
      <alignment horizontal="center" vertical="center" wrapText="1"/>
    </xf>
    <xf numFmtId="0" fontId="0" fillId="0" borderId="0" xfId="0" applyAlignment="1">
      <alignment wrapText="1"/>
    </xf>
  </cellXfs>
  <cellStyles count="1">
    <cellStyle name="Normal" xfId="0" builtinId="0"/>
  </cellStyles>
  <dxfs count="199">
    <dxf>
      <font>
        <color theme="0"/>
      </font>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6</xdr:col>
      <xdr:colOff>276225</xdr:colOff>
      <xdr:row>0</xdr:row>
      <xdr:rowOff>66675</xdr:rowOff>
    </xdr:from>
    <xdr:to>
      <xdr:col>7</xdr:col>
      <xdr:colOff>838200</xdr:colOff>
      <xdr:row>1</xdr:row>
      <xdr:rowOff>225052</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77175" y="66675"/>
          <a:ext cx="1466850" cy="49175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30"/>
  <sheetViews>
    <sheetView tabSelected="1" workbookViewId="0">
      <selection activeCell="B17" sqref="B17"/>
    </sheetView>
  </sheetViews>
  <sheetFormatPr defaultRowHeight="15" x14ac:dyDescent="0.25"/>
  <cols>
    <col min="2" max="2" width="22" customWidth="1"/>
    <col min="3" max="3" width="16.7109375" customWidth="1"/>
    <col min="4" max="4" width="16.28515625" customWidth="1"/>
  </cols>
  <sheetData>
    <row r="1" spans="1:4" ht="18.75" x14ac:dyDescent="0.3">
      <c r="A1" s="2" t="s">
        <v>27</v>
      </c>
    </row>
    <row r="2" spans="1:4" ht="25.5" customHeight="1" x14ac:dyDescent="0.3">
      <c r="A2" s="2" t="s">
        <v>0</v>
      </c>
    </row>
    <row r="3" spans="1:4" ht="15.75" customHeight="1" x14ac:dyDescent="0.25">
      <c r="A3" t="s">
        <v>1</v>
      </c>
    </row>
    <row r="4" spans="1:4" x14ac:dyDescent="0.25">
      <c r="A4" t="s">
        <v>2</v>
      </c>
    </row>
    <row r="5" spans="1:4" x14ac:dyDescent="0.25">
      <c r="A5" t="s">
        <v>3</v>
      </c>
    </row>
    <row r="6" spans="1:4" x14ac:dyDescent="0.25">
      <c r="A6" t="s">
        <v>4</v>
      </c>
    </row>
    <row r="7" spans="1:4" x14ac:dyDescent="0.25">
      <c r="A7" t="s">
        <v>5</v>
      </c>
    </row>
    <row r="8" spans="1:4" x14ac:dyDescent="0.25">
      <c r="A8" t="s">
        <v>6</v>
      </c>
    </row>
    <row r="10" spans="1:4" x14ac:dyDescent="0.25">
      <c r="A10" s="3" t="s">
        <v>7</v>
      </c>
      <c r="B10" s="4" t="s">
        <v>8</v>
      </c>
      <c r="C10" s="4" t="s">
        <v>9</v>
      </c>
      <c r="D10" s="4" t="s">
        <v>10</v>
      </c>
    </row>
    <row r="11" spans="1:4" x14ac:dyDescent="0.25">
      <c r="A11" s="5">
        <v>1</v>
      </c>
      <c r="B11" s="16"/>
      <c r="C11" s="16"/>
      <c r="D11" s="6"/>
    </row>
    <row r="12" spans="1:4" x14ac:dyDescent="0.25">
      <c r="A12" s="5">
        <v>2</v>
      </c>
      <c r="B12" s="16"/>
      <c r="C12" s="16"/>
      <c r="D12" s="6"/>
    </row>
    <row r="13" spans="1:4" x14ac:dyDescent="0.25">
      <c r="A13" s="5">
        <v>3</v>
      </c>
      <c r="B13" s="16"/>
      <c r="C13" s="16"/>
      <c r="D13" s="6"/>
    </row>
    <row r="14" spans="1:4" x14ac:dyDescent="0.25">
      <c r="A14" s="5">
        <v>4</v>
      </c>
      <c r="B14" s="16"/>
      <c r="C14" s="16"/>
      <c r="D14" s="6"/>
    </row>
    <row r="15" spans="1:4" x14ac:dyDescent="0.25">
      <c r="A15" s="5">
        <v>5</v>
      </c>
      <c r="B15" s="16"/>
      <c r="C15" s="16"/>
      <c r="D15" s="6"/>
    </row>
    <row r="16" spans="1:4" x14ac:dyDescent="0.25">
      <c r="A16" s="5">
        <v>6</v>
      </c>
      <c r="B16" s="16"/>
      <c r="C16" s="16"/>
      <c r="D16" s="6"/>
    </row>
    <row r="17" spans="1:4" x14ac:dyDescent="0.25">
      <c r="A17" s="5">
        <v>7</v>
      </c>
      <c r="B17" s="16"/>
      <c r="C17" s="16"/>
      <c r="D17" s="6"/>
    </row>
    <row r="18" spans="1:4" x14ac:dyDescent="0.25">
      <c r="A18" s="5">
        <v>8</v>
      </c>
      <c r="B18" s="16"/>
      <c r="C18" s="16"/>
      <c r="D18" s="6"/>
    </row>
    <row r="19" spans="1:4" x14ac:dyDescent="0.25">
      <c r="A19" s="5">
        <v>9</v>
      </c>
      <c r="B19" s="16"/>
      <c r="C19" s="16"/>
      <c r="D19" s="6"/>
    </row>
    <row r="20" spans="1:4" x14ac:dyDescent="0.25">
      <c r="A20" s="5">
        <v>10</v>
      </c>
      <c r="B20" s="16"/>
      <c r="C20" s="16"/>
      <c r="D20" s="6"/>
    </row>
    <row r="21" spans="1:4" x14ac:dyDescent="0.25">
      <c r="A21" s="5">
        <v>11</v>
      </c>
      <c r="B21" s="16"/>
      <c r="C21" s="16"/>
      <c r="D21" s="6"/>
    </row>
    <row r="22" spans="1:4" x14ac:dyDescent="0.25">
      <c r="A22" s="5">
        <v>12</v>
      </c>
      <c r="B22" s="16"/>
      <c r="C22" s="16"/>
      <c r="D22" s="6"/>
    </row>
    <row r="23" spans="1:4" x14ac:dyDescent="0.25">
      <c r="A23" s="5">
        <v>13</v>
      </c>
      <c r="B23" s="16"/>
      <c r="C23" s="16"/>
      <c r="D23" s="6"/>
    </row>
    <row r="24" spans="1:4" x14ac:dyDescent="0.25">
      <c r="A24" s="5">
        <v>14</v>
      </c>
      <c r="B24" s="16"/>
      <c r="C24" s="16"/>
      <c r="D24" s="6"/>
    </row>
    <row r="25" spans="1:4" x14ac:dyDescent="0.25">
      <c r="A25" s="5">
        <v>15</v>
      </c>
      <c r="B25" s="16"/>
      <c r="C25" s="16"/>
      <c r="D25" s="6"/>
    </row>
    <row r="26" spans="1:4" x14ac:dyDescent="0.25">
      <c r="A26" s="5">
        <v>16</v>
      </c>
      <c r="B26" s="16"/>
      <c r="C26" s="16"/>
      <c r="D26" s="6"/>
    </row>
    <row r="27" spans="1:4" x14ac:dyDescent="0.25">
      <c r="A27" s="5">
        <v>17</v>
      </c>
      <c r="B27" s="16"/>
      <c r="C27" s="16"/>
      <c r="D27" s="6"/>
    </row>
    <row r="28" spans="1:4" x14ac:dyDescent="0.25">
      <c r="A28" s="5">
        <v>18</v>
      </c>
      <c r="B28" s="16"/>
      <c r="C28" s="16"/>
      <c r="D28" s="6"/>
    </row>
    <row r="29" spans="1:4" x14ac:dyDescent="0.25">
      <c r="A29" s="5">
        <v>19</v>
      </c>
      <c r="B29" s="16"/>
      <c r="C29" s="16"/>
      <c r="D29" s="6"/>
    </row>
    <row r="30" spans="1:4" x14ac:dyDescent="0.25">
      <c r="A30" s="5">
        <v>20</v>
      </c>
      <c r="B30" s="16"/>
      <c r="C30" s="16"/>
      <c r="D30" s="6"/>
    </row>
  </sheetData>
  <sheetProtection algorithmName="SHA-512" hashValue="CcnUB1YaZojKaHjPwaxTF5+aWBAwbRluMYNIvcVTDUXQvzdGTIBmGYAu8kkpYAHT7j/IEdTbsMMcZQZWPMHjxg==" saltValue="90LXEqgewZSV9g5eWDU2kw==" spinCount="100000" sheet="1" objects="1" scenarios="1" selectLockedCells="1"/>
  <sortState ref="B11:D30">
    <sortCondition ref="C11:C30"/>
    <sortCondition ref="B11:B3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W20"/>
  <sheetViews>
    <sheetView workbookViewId="0">
      <pane xSplit="2" ySplit="5" topLeftCell="C6" activePane="bottomRight" state="frozen"/>
      <selection pane="topRight" activeCell="C1" sqref="C1"/>
      <selection pane="bottomLeft" activeCell="A6" sqref="A6"/>
      <selection pane="bottomRight" activeCell="E12" sqref="E12"/>
    </sheetView>
  </sheetViews>
  <sheetFormatPr defaultRowHeight="15" x14ac:dyDescent="0.25"/>
  <cols>
    <col min="1" max="1" width="6.140625" customWidth="1"/>
    <col min="2" max="2" width="54.85546875" customWidth="1"/>
    <col min="4" max="23" width="6" customWidth="1"/>
  </cols>
  <sheetData>
    <row r="1" spans="1:23" ht="18.75" x14ac:dyDescent="0.3">
      <c r="A1" s="2" t="str">
        <f>Learners!A1</f>
        <v>Customer Service 4N1989</v>
      </c>
    </row>
    <row r="2" spans="1:23" x14ac:dyDescent="0.25">
      <c r="D2" s="35" t="str">
        <f>Learners!$C11&amp;", "&amp;Learners!$B11</f>
        <v xml:space="preserve">, </v>
      </c>
      <c r="E2" s="35" t="str">
        <f>Learners!$C12&amp;", "&amp;Learners!$B12</f>
        <v xml:space="preserve">, </v>
      </c>
      <c r="F2" s="35" t="str">
        <f>Learners!$C13&amp;", "&amp;Learners!$B13</f>
        <v xml:space="preserve">, </v>
      </c>
      <c r="G2" s="35" t="str">
        <f>Learners!$C14&amp;", "&amp;Learners!$B14</f>
        <v xml:space="preserve">, </v>
      </c>
      <c r="H2" s="35" t="str">
        <f>Learners!$C15&amp;", "&amp;Learners!$B15</f>
        <v xml:space="preserve">, </v>
      </c>
      <c r="I2" s="35" t="str">
        <f>Learners!$C16&amp;", "&amp;Learners!$B16</f>
        <v xml:space="preserve">, </v>
      </c>
      <c r="J2" s="35" t="str">
        <f>Learners!$C17&amp;", "&amp;Learners!$B17</f>
        <v xml:space="preserve">, </v>
      </c>
      <c r="K2" s="35" t="str">
        <f>Learners!$C18&amp;", "&amp;Learners!$B18</f>
        <v xml:space="preserve">, </v>
      </c>
      <c r="L2" s="35" t="str">
        <f>Learners!$C19&amp;", "&amp;Learners!$B19</f>
        <v xml:space="preserve">, </v>
      </c>
      <c r="M2" s="35" t="str">
        <f>Learners!$C20&amp;", "&amp;Learners!$B20</f>
        <v xml:space="preserve">, </v>
      </c>
      <c r="N2" s="35" t="str">
        <f>Learners!$C21&amp;", "&amp;Learners!$B21</f>
        <v xml:space="preserve">, </v>
      </c>
      <c r="O2" s="35" t="str">
        <f>Learners!$C22&amp;", "&amp;Learners!$B22</f>
        <v xml:space="preserve">, </v>
      </c>
      <c r="P2" s="35" t="str">
        <f>Learners!$C23&amp;", "&amp;Learners!$B23</f>
        <v xml:space="preserve">, </v>
      </c>
      <c r="Q2" s="35" t="str">
        <f>Learners!$C24&amp;", "&amp;Learners!$B24</f>
        <v xml:space="preserve">, </v>
      </c>
      <c r="R2" s="35" t="str">
        <f>Learners!$C25&amp;", "&amp;Learners!$B25</f>
        <v xml:space="preserve">, </v>
      </c>
      <c r="S2" s="35" t="str">
        <f>Learners!$C26&amp;", "&amp;Learners!$B26</f>
        <v xml:space="preserve">, </v>
      </c>
      <c r="T2" s="35" t="str">
        <f>Learners!$C27&amp;", "&amp;Learners!$B27</f>
        <v xml:space="preserve">, </v>
      </c>
      <c r="U2" s="35" t="str">
        <f>Learners!$C28&amp;", "&amp;Learners!$B28</f>
        <v xml:space="preserve">, </v>
      </c>
      <c r="V2" s="35" t="str">
        <f>Learners!$C29&amp;", "&amp;Learners!$B29</f>
        <v xml:space="preserve">, </v>
      </c>
      <c r="W2" s="35" t="str">
        <f>Learners!$C30&amp;", "&amp;Learners!$B30</f>
        <v xml:space="preserve">, </v>
      </c>
    </row>
    <row r="3" spans="1:23" ht="18.75" x14ac:dyDescent="0.3">
      <c r="A3" s="2" t="s">
        <v>28</v>
      </c>
      <c r="D3" s="36"/>
      <c r="E3" s="36"/>
      <c r="F3" s="36"/>
      <c r="G3" s="36"/>
      <c r="H3" s="36"/>
      <c r="I3" s="36"/>
      <c r="J3" s="36"/>
      <c r="K3" s="36"/>
      <c r="L3" s="36"/>
      <c r="M3" s="36"/>
      <c r="N3" s="36"/>
      <c r="O3" s="36"/>
      <c r="P3" s="36"/>
      <c r="Q3" s="36"/>
      <c r="R3" s="36"/>
      <c r="S3" s="36"/>
      <c r="T3" s="36"/>
      <c r="U3" s="36"/>
      <c r="V3" s="36"/>
      <c r="W3" s="36"/>
    </row>
    <row r="4" spans="1:23" x14ac:dyDescent="0.25">
      <c r="D4" s="36"/>
      <c r="E4" s="36"/>
      <c r="F4" s="36"/>
      <c r="G4" s="36"/>
      <c r="H4" s="36"/>
      <c r="I4" s="36"/>
      <c r="J4" s="36"/>
      <c r="K4" s="36"/>
      <c r="L4" s="36"/>
      <c r="M4" s="36"/>
      <c r="N4" s="36"/>
      <c r="O4" s="36"/>
      <c r="P4" s="36"/>
      <c r="Q4" s="36"/>
      <c r="R4" s="36"/>
      <c r="S4" s="36"/>
      <c r="T4" s="36"/>
      <c r="U4" s="36"/>
      <c r="V4" s="36"/>
      <c r="W4" s="36"/>
    </row>
    <row r="5" spans="1:23" ht="30" x14ac:dyDescent="0.25">
      <c r="A5" s="11" t="s">
        <v>11</v>
      </c>
      <c r="B5" s="12"/>
      <c r="C5" s="13" t="s">
        <v>12</v>
      </c>
      <c r="D5" s="37"/>
      <c r="E5" s="37"/>
      <c r="F5" s="37"/>
      <c r="G5" s="37"/>
      <c r="H5" s="37"/>
      <c r="I5" s="37"/>
      <c r="J5" s="37"/>
      <c r="K5" s="37"/>
      <c r="L5" s="37"/>
      <c r="M5" s="37"/>
      <c r="N5" s="37"/>
      <c r="O5" s="37"/>
      <c r="P5" s="37"/>
      <c r="Q5" s="37"/>
      <c r="R5" s="37"/>
      <c r="S5" s="37"/>
      <c r="T5" s="37"/>
      <c r="U5" s="37"/>
      <c r="V5" s="37"/>
      <c r="W5" s="37"/>
    </row>
    <row r="6" spans="1:23" x14ac:dyDescent="0.25">
      <c r="A6" s="22" t="s">
        <v>29</v>
      </c>
      <c r="B6" s="23"/>
      <c r="C6" s="24"/>
      <c r="D6" s="25"/>
      <c r="E6" s="25"/>
      <c r="F6" s="25"/>
      <c r="G6" s="25"/>
      <c r="H6" s="25"/>
      <c r="I6" s="25"/>
      <c r="J6" s="25"/>
      <c r="K6" s="25"/>
      <c r="L6" s="25"/>
      <c r="M6" s="25"/>
      <c r="N6" s="25"/>
      <c r="O6" s="25"/>
      <c r="P6" s="25"/>
      <c r="Q6" s="25"/>
      <c r="R6" s="25"/>
      <c r="S6" s="25"/>
      <c r="T6" s="25"/>
      <c r="U6" s="25"/>
      <c r="V6" s="25"/>
      <c r="W6" s="25"/>
    </row>
    <row r="7" spans="1:23" ht="30" x14ac:dyDescent="0.25">
      <c r="A7" s="26" t="s">
        <v>13</v>
      </c>
      <c r="B7" s="8" t="s">
        <v>30</v>
      </c>
      <c r="C7" s="32">
        <v>20</v>
      </c>
      <c r="D7" s="31"/>
      <c r="E7" s="31"/>
      <c r="F7" s="31"/>
      <c r="G7" s="31"/>
      <c r="H7" s="31"/>
      <c r="I7" s="31"/>
      <c r="J7" s="31"/>
      <c r="K7" s="31"/>
      <c r="L7" s="31"/>
      <c r="M7" s="31"/>
      <c r="N7" s="31"/>
      <c r="O7" s="31"/>
      <c r="P7" s="31"/>
      <c r="Q7" s="31"/>
      <c r="R7" s="31"/>
      <c r="S7" s="31"/>
      <c r="T7" s="31"/>
      <c r="U7" s="31"/>
      <c r="V7" s="31"/>
      <c r="W7" s="31"/>
    </row>
    <row r="8" spans="1:23" x14ac:dyDescent="0.25">
      <c r="A8" s="26" t="s">
        <v>13</v>
      </c>
      <c r="B8" s="8" t="s">
        <v>31</v>
      </c>
      <c r="C8" s="32">
        <v>10</v>
      </c>
      <c r="D8" s="31"/>
      <c r="E8" s="31"/>
      <c r="F8" s="31"/>
      <c r="G8" s="31"/>
      <c r="H8" s="31"/>
      <c r="I8" s="31"/>
      <c r="J8" s="31"/>
      <c r="K8" s="31"/>
      <c r="L8" s="31"/>
      <c r="M8" s="31"/>
      <c r="N8" s="31"/>
      <c r="O8" s="31"/>
      <c r="P8" s="31"/>
      <c r="Q8" s="31"/>
      <c r="R8" s="31"/>
      <c r="S8" s="31"/>
      <c r="T8" s="31"/>
      <c r="U8" s="31"/>
      <c r="V8" s="31"/>
      <c r="W8" s="31"/>
    </row>
    <row r="9" spans="1:23" ht="30" x14ac:dyDescent="0.25">
      <c r="A9" s="26" t="s">
        <v>13</v>
      </c>
      <c r="B9" s="8" t="s">
        <v>32</v>
      </c>
      <c r="C9" s="32">
        <v>10</v>
      </c>
      <c r="D9" s="31"/>
      <c r="E9" s="31"/>
      <c r="F9" s="31"/>
      <c r="G9" s="31"/>
      <c r="H9" s="31"/>
      <c r="I9" s="31"/>
      <c r="J9" s="31"/>
      <c r="K9" s="31"/>
      <c r="L9" s="31"/>
      <c r="M9" s="31"/>
      <c r="N9" s="31"/>
      <c r="O9" s="31"/>
      <c r="P9" s="31"/>
      <c r="Q9" s="31"/>
      <c r="R9" s="31"/>
      <c r="S9" s="31"/>
      <c r="T9" s="31"/>
      <c r="U9" s="31"/>
      <c r="V9" s="31"/>
      <c r="W9" s="31"/>
    </row>
    <row r="10" spans="1:23" ht="45" x14ac:dyDescent="0.25">
      <c r="A10" s="26" t="s">
        <v>13</v>
      </c>
      <c r="B10" s="8" t="s">
        <v>33</v>
      </c>
      <c r="C10" s="32">
        <v>10</v>
      </c>
      <c r="D10" s="31"/>
      <c r="E10" s="31"/>
      <c r="F10" s="31"/>
      <c r="G10" s="31"/>
      <c r="H10" s="31"/>
      <c r="I10" s="31"/>
      <c r="J10" s="31"/>
      <c r="K10" s="31"/>
      <c r="L10" s="31"/>
      <c r="M10" s="31"/>
      <c r="N10" s="31"/>
      <c r="O10" s="31"/>
      <c r="P10" s="31"/>
      <c r="Q10" s="31"/>
      <c r="R10" s="31"/>
      <c r="S10" s="31"/>
      <c r="T10" s="31"/>
      <c r="U10" s="31"/>
      <c r="V10" s="31"/>
      <c r="W10" s="31"/>
    </row>
    <row r="11" spans="1:23" x14ac:dyDescent="0.25">
      <c r="A11" s="22" t="s">
        <v>34</v>
      </c>
      <c r="B11" s="23"/>
      <c r="C11" s="24"/>
      <c r="D11" s="25"/>
      <c r="E11" s="25"/>
      <c r="F11" s="25"/>
      <c r="G11" s="25"/>
      <c r="H11" s="25"/>
      <c r="I11" s="25"/>
      <c r="J11" s="25"/>
      <c r="K11" s="25"/>
      <c r="L11" s="25"/>
      <c r="M11" s="25"/>
      <c r="N11" s="25"/>
      <c r="O11" s="25"/>
      <c r="P11" s="25"/>
      <c r="Q11" s="25"/>
      <c r="R11" s="25"/>
      <c r="S11" s="25"/>
      <c r="T11" s="25"/>
      <c r="U11" s="25"/>
      <c r="V11" s="25"/>
      <c r="W11" s="25"/>
    </row>
    <row r="12" spans="1:23" ht="45" x14ac:dyDescent="0.25">
      <c r="A12" s="26" t="s">
        <v>13</v>
      </c>
      <c r="B12" s="33" t="s">
        <v>35</v>
      </c>
      <c r="C12" s="32">
        <v>10</v>
      </c>
      <c r="D12" s="31"/>
      <c r="E12" s="31"/>
      <c r="F12" s="31"/>
      <c r="G12" s="31"/>
      <c r="H12" s="31"/>
      <c r="I12" s="31"/>
      <c r="J12" s="31"/>
      <c r="K12" s="31"/>
      <c r="L12" s="31"/>
      <c r="M12" s="31"/>
      <c r="N12" s="31"/>
      <c r="O12" s="31"/>
      <c r="P12" s="31"/>
      <c r="Q12" s="31"/>
      <c r="R12" s="31"/>
      <c r="S12" s="31"/>
      <c r="T12" s="31"/>
      <c r="U12" s="31"/>
      <c r="V12" s="31"/>
      <c r="W12" s="31"/>
    </row>
    <row r="13" spans="1:23" ht="30" x14ac:dyDescent="0.25">
      <c r="A13" s="26" t="s">
        <v>13</v>
      </c>
      <c r="B13" s="34" t="s">
        <v>36</v>
      </c>
      <c r="C13" s="32">
        <v>10</v>
      </c>
      <c r="D13" s="31"/>
      <c r="E13" s="31"/>
      <c r="F13" s="31"/>
      <c r="G13" s="31"/>
      <c r="H13" s="31"/>
      <c r="I13" s="31"/>
      <c r="J13" s="31"/>
      <c r="K13" s="31"/>
      <c r="L13" s="31"/>
      <c r="M13" s="31"/>
      <c r="N13" s="31"/>
      <c r="O13" s="31"/>
      <c r="P13" s="31"/>
      <c r="Q13" s="31"/>
      <c r="R13" s="31"/>
      <c r="S13" s="31"/>
      <c r="T13" s="31"/>
      <c r="U13" s="31"/>
      <c r="V13" s="31"/>
      <c r="W13" s="31"/>
    </row>
    <row r="14" spans="1:23" ht="30" x14ac:dyDescent="0.25">
      <c r="A14" s="26" t="s">
        <v>13</v>
      </c>
      <c r="B14" s="34" t="s">
        <v>37</v>
      </c>
      <c r="C14" s="32">
        <v>10</v>
      </c>
      <c r="D14" s="31"/>
      <c r="E14" s="31"/>
      <c r="F14" s="31"/>
      <c r="G14" s="31"/>
      <c r="H14" s="31"/>
      <c r="I14" s="31"/>
      <c r="J14" s="31"/>
      <c r="K14" s="31"/>
      <c r="L14" s="31"/>
      <c r="M14" s="31"/>
      <c r="N14" s="31"/>
      <c r="O14" s="31"/>
      <c r="P14" s="31"/>
      <c r="Q14" s="31"/>
      <c r="R14" s="31"/>
      <c r="S14" s="31"/>
      <c r="T14" s="31"/>
      <c r="U14" s="31"/>
      <c r="V14" s="31"/>
      <c r="W14" s="31"/>
    </row>
    <row r="15" spans="1:23" ht="30" x14ac:dyDescent="0.25">
      <c r="A15" s="26" t="s">
        <v>13</v>
      </c>
      <c r="B15" s="34" t="s">
        <v>38</v>
      </c>
      <c r="C15" s="32">
        <v>10</v>
      </c>
      <c r="D15" s="31"/>
      <c r="E15" s="31"/>
      <c r="F15" s="31"/>
      <c r="G15" s="31"/>
      <c r="H15" s="31"/>
      <c r="I15" s="31"/>
      <c r="J15" s="31"/>
      <c r="K15" s="31"/>
      <c r="L15" s="31"/>
      <c r="M15" s="31"/>
      <c r="N15" s="31"/>
      <c r="O15" s="31"/>
      <c r="P15" s="31"/>
      <c r="Q15" s="31"/>
      <c r="R15" s="31"/>
      <c r="S15" s="31"/>
      <c r="T15" s="31"/>
      <c r="U15" s="31"/>
      <c r="V15" s="31"/>
      <c r="W15" s="31"/>
    </row>
    <row r="16" spans="1:23" ht="30" customHeight="1" x14ac:dyDescent="0.25">
      <c r="A16" s="26" t="s">
        <v>13</v>
      </c>
      <c r="B16" s="34" t="s">
        <v>39</v>
      </c>
      <c r="C16" s="32">
        <v>10</v>
      </c>
      <c r="D16" s="31"/>
      <c r="E16" s="31"/>
      <c r="F16" s="31"/>
      <c r="G16" s="31"/>
      <c r="H16" s="31"/>
      <c r="I16" s="31"/>
      <c r="J16" s="31"/>
      <c r="K16" s="31"/>
      <c r="L16" s="31"/>
      <c r="M16" s="31"/>
      <c r="N16" s="31"/>
      <c r="O16" s="31"/>
      <c r="P16" s="31"/>
      <c r="Q16" s="31"/>
      <c r="R16" s="31"/>
      <c r="S16" s="31"/>
      <c r="T16" s="31"/>
      <c r="U16" s="31"/>
      <c r="V16" s="31"/>
      <c r="W16" s="31"/>
    </row>
    <row r="17" spans="1:23" x14ac:dyDescent="0.25">
      <c r="A17" s="9" t="s">
        <v>14</v>
      </c>
      <c r="B17" s="9"/>
      <c r="C17" s="10">
        <f>SUM(C6:C16)</f>
        <v>100</v>
      </c>
      <c r="D17" s="10">
        <f>SUM(D6:D16)</f>
        <v>0</v>
      </c>
      <c r="E17" s="10">
        <f>SUM(E6:E16)</f>
        <v>0</v>
      </c>
      <c r="F17" s="10">
        <f>SUM(F6:F16)</f>
        <v>0</v>
      </c>
      <c r="G17" s="10">
        <f>SUM(G6:G16)</f>
        <v>0</v>
      </c>
      <c r="H17" s="10">
        <f>SUM(H6:H16)</f>
        <v>0</v>
      </c>
      <c r="I17" s="10">
        <f>SUM(I6:I16)</f>
        <v>0</v>
      </c>
      <c r="J17" s="10">
        <f>SUM(J6:J16)</f>
        <v>0</v>
      </c>
      <c r="K17" s="10">
        <f>SUM(K6:K16)</f>
        <v>0</v>
      </c>
      <c r="L17" s="10">
        <f>SUM(L6:L16)</f>
        <v>0</v>
      </c>
      <c r="M17" s="10">
        <f>SUM(M6:M16)</f>
        <v>0</v>
      </c>
      <c r="N17" s="10">
        <f>SUM(N6:N16)</f>
        <v>0</v>
      </c>
      <c r="O17" s="10">
        <f>SUM(O6:O16)</f>
        <v>0</v>
      </c>
      <c r="P17" s="10">
        <f>SUM(P6:P16)</f>
        <v>0</v>
      </c>
      <c r="Q17" s="10">
        <f>SUM(Q6:Q16)</f>
        <v>0</v>
      </c>
      <c r="R17" s="10">
        <f>SUM(R6:R16)</f>
        <v>0</v>
      </c>
      <c r="S17" s="10">
        <f>SUM(S6:S16)</f>
        <v>0</v>
      </c>
      <c r="T17" s="10">
        <f>SUM(T6:T16)</f>
        <v>0</v>
      </c>
      <c r="U17" s="10">
        <f>SUM(U6:U16)</f>
        <v>0</v>
      </c>
      <c r="V17" s="10">
        <f>SUM(V6:V16)</f>
        <v>0</v>
      </c>
      <c r="W17" s="10">
        <f>SUM(W6:W16)</f>
        <v>0</v>
      </c>
    </row>
    <row r="19" spans="1:23" x14ac:dyDescent="0.25">
      <c r="A19" t="s">
        <v>15</v>
      </c>
      <c r="B19" t="s">
        <v>16</v>
      </c>
    </row>
    <row r="20" spans="1:23" x14ac:dyDescent="0.25">
      <c r="B20" t="s">
        <v>17</v>
      </c>
    </row>
  </sheetData>
  <sheetProtection algorithmName="SHA-512" hashValue="xEDKtVg73ARRDFnLw1JAD/oOWfllwSxZ0x32IzWAQbjEsqk6CQ1rNVLPJ0+vRpdzPme0AMJUCHwJcoTdesRZng==" saltValue="8wcp7eFgonoAPLBB+9c5Lw==" spinCount="100000" sheet="1" objects="1" scenarios="1" selectLockedCells="1"/>
  <mergeCells count="20">
    <mergeCell ref="M2:M5"/>
    <mergeCell ref="N2:N5"/>
    <mergeCell ref="D2:D5"/>
    <mergeCell ref="E2:E5"/>
    <mergeCell ref="F2:F5"/>
    <mergeCell ref="G2:G5"/>
    <mergeCell ref="H2:H5"/>
    <mergeCell ref="I2:I5"/>
    <mergeCell ref="J2:J5"/>
    <mergeCell ref="K2:K5"/>
    <mergeCell ref="L2:L5"/>
    <mergeCell ref="O2:O5"/>
    <mergeCell ref="V2:V5"/>
    <mergeCell ref="W2:W5"/>
    <mergeCell ref="P2:P5"/>
    <mergeCell ref="Q2:Q5"/>
    <mergeCell ref="R2:R5"/>
    <mergeCell ref="S2:S5"/>
    <mergeCell ref="T2:T5"/>
    <mergeCell ref="U2:U5"/>
  </mergeCells>
  <conditionalFormatting sqref="D7">
    <cfRule type="expression" dxfId="198" priority="400">
      <formula>D7&gt;$C7</formula>
    </cfRule>
  </conditionalFormatting>
  <conditionalFormatting sqref="W7">
    <cfRule type="expression" dxfId="197" priority="361">
      <formula>W7&gt;$C7</formula>
    </cfRule>
  </conditionalFormatting>
  <conditionalFormatting sqref="E7">
    <cfRule type="expression" dxfId="196" priority="379">
      <formula>E7&gt;$C7</formula>
    </cfRule>
  </conditionalFormatting>
  <conditionalFormatting sqref="F7">
    <cfRule type="expression" dxfId="195" priority="378">
      <formula>F7&gt;$C7</formula>
    </cfRule>
  </conditionalFormatting>
  <conditionalFormatting sqref="G7">
    <cfRule type="expression" dxfId="194" priority="377">
      <formula>G7&gt;$C7</formula>
    </cfRule>
  </conditionalFormatting>
  <conditionalFormatting sqref="H7">
    <cfRule type="expression" dxfId="193" priority="376">
      <formula>H7&gt;$C7</formula>
    </cfRule>
  </conditionalFormatting>
  <conditionalFormatting sqref="I7">
    <cfRule type="expression" dxfId="192" priority="375">
      <formula>I7&gt;$C7</formula>
    </cfRule>
  </conditionalFormatting>
  <conditionalFormatting sqref="J7">
    <cfRule type="expression" dxfId="191" priority="374">
      <formula>J7&gt;$C7</formula>
    </cfRule>
  </conditionalFormatting>
  <conditionalFormatting sqref="K7">
    <cfRule type="expression" dxfId="190" priority="373">
      <formula>K7&gt;$C7</formula>
    </cfRule>
  </conditionalFormatting>
  <conditionalFormatting sqref="L7">
    <cfRule type="expression" dxfId="189" priority="372">
      <formula>L7&gt;$C7</formula>
    </cfRule>
  </conditionalFormatting>
  <conditionalFormatting sqref="M7">
    <cfRule type="expression" dxfId="188" priority="371">
      <formula>M7&gt;$C7</formula>
    </cfRule>
  </conditionalFormatting>
  <conditionalFormatting sqref="N7">
    <cfRule type="expression" dxfId="187" priority="370">
      <formula>N7&gt;$C7</formula>
    </cfRule>
  </conditionalFormatting>
  <conditionalFormatting sqref="O7">
    <cfRule type="expression" dxfId="186" priority="369">
      <formula>O7&gt;$C7</formula>
    </cfRule>
  </conditionalFormatting>
  <conditionalFormatting sqref="P7">
    <cfRule type="expression" dxfId="185" priority="368">
      <formula>P7&gt;$C7</formula>
    </cfRule>
  </conditionalFormatting>
  <conditionalFormatting sqref="Q7">
    <cfRule type="expression" dxfId="184" priority="367">
      <formula>Q7&gt;$C7</formula>
    </cfRule>
  </conditionalFormatting>
  <conditionalFormatting sqref="R7">
    <cfRule type="expression" dxfId="183" priority="366">
      <formula>R7&gt;$C7</formula>
    </cfRule>
  </conditionalFormatting>
  <conditionalFormatting sqref="S7">
    <cfRule type="expression" dxfId="182" priority="365">
      <formula>S7&gt;$C7</formula>
    </cfRule>
  </conditionalFormatting>
  <conditionalFormatting sqref="T7">
    <cfRule type="expression" dxfId="181" priority="364">
      <formula>T7&gt;$C7</formula>
    </cfRule>
  </conditionalFormatting>
  <conditionalFormatting sqref="U7">
    <cfRule type="expression" dxfId="180" priority="363">
      <formula>U7&gt;$C7</formula>
    </cfRule>
  </conditionalFormatting>
  <conditionalFormatting sqref="V7">
    <cfRule type="expression" dxfId="179" priority="362">
      <formula>V7&gt;$C7</formula>
    </cfRule>
  </conditionalFormatting>
  <conditionalFormatting sqref="D6">
    <cfRule type="expression" dxfId="178" priority="180">
      <formula>D6&gt;$C6</formula>
    </cfRule>
  </conditionalFormatting>
  <conditionalFormatting sqref="E6:W6">
    <cfRule type="expression" dxfId="177" priority="179">
      <formula>E6&gt;$C6</formula>
    </cfRule>
  </conditionalFormatting>
  <conditionalFormatting sqref="D11">
    <cfRule type="expression" dxfId="170" priority="172">
      <formula>D11&gt;$C11</formula>
    </cfRule>
  </conditionalFormatting>
  <conditionalFormatting sqref="E11:W11">
    <cfRule type="expression" dxfId="169" priority="171">
      <formula>E11&gt;$C11</formula>
    </cfRule>
  </conditionalFormatting>
  <conditionalFormatting sqref="D8">
    <cfRule type="expression" dxfId="160" priority="160">
      <formula>D8&gt;$C8</formula>
    </cfRule>
  </conditionalFormatting>
  <conditionalFormatting sqref="W8">
    <cfRule type="expression" dxfId="159" priority="141">
      <formula>W8&gt;$C8</formula>
    </cfRule>
  </conditionalFormatting>
  <conditionalFormatting sqref="E8">
    <cfRule type="expression" dxfId="158" priority="159">
      <formula>E8&gt;$C8</formula>
    </cfRule>
  </conditionalFormatting>
  <conditionalFormatting sqref="F8">
    <cfRule type="expression" dxfId="157" priority="158">
      <formula>F8&gt;$C8</formula>
    </cfRule>
  </conditionalFormatting>
  <conditionalFormatting sqref="G8">
    <cfRule type="expression" dxfId="156" priority="157">
      <formula>G8&gt;$C8</formula>
    </cfRule>
  </conditionalFormatting>
  <conditionalFormatting sqref="H8">
    <cfRule type="expression" dxfId="155" priority="156">
      <formula>H8&gt;$C8</formula>
    </cfRule>
  </conditionalFormatting>
  <conditionalFormatting sqref="I8">
    <cfRule type="expression" dxfId="154" priority="155">
      <formula>I8&gt;$C8</formula>
    </cfRule>
  </conditionalFormatting>
  <conditionalFormatting sqref="J8">
    <cfRule type="expression" dxfId="153" priority="154">
      <formula>J8&gt;$C8</formula>
    </cfRule>
  </conditionalFormatting>
  <conditionalFormatting sqref="K8">
    <cfRule type="expression" dxfId="152" priority="153">
      <formula>K8&gt;$C8</formula>
    </cfRule>
  </conditionalFormatting>
  <conditionalFormatting sqref="L8">
    <cfRule type="expression" dxfId="151" priority="152">
      <formula>L8&gt;$C8</formula>
    </cfRule>
  </conditionalFormatting>
  <conditionalFormatting sqref="M8">
    <cfRule type="expression" dxfId="150" priority="151">
      <formula>M8&gt;$C8</formula>
    </cfRule>
  </conditionalFormatting>
  <conditionalFormatting sqref="N8">
    <cfRule type="expression" dxfId="149" priority="150">
      <formula>N8&gt;$C8</formula>
    </cfRule>
  </conditionalFormatting>
  <conditionalFormatting sqref="O8">
    <cfRule type="expression" dxfId="148" priority="149">
      <formula>O8&gt;$C8</formula>
    </cfRule>
  </conditionalFormatting>
  <conditionalFormatting sqref="P8">
    <cfRule type="expression" dxfId="147" priority="148">
      <formula>P8&gt;$C8</formula>
    </cfRule>
  </conditionalFormatting>
  <conditionalFormatting sqref="Q8">
    <cfRule type="expression" dxfId="146" priority="147">
      <formula>Q8&gt;$C8</formula>
    </cfRule>
  </conditionalFormatting>
  <conditionalFormatting sqref="R8">
    <cfRule type="expression" dxfId="145" priority="146">
      <formula>R8&gt;$C8</formula>
    </cfRule>
  </conditionalFormatting>
  <conditionalFormatting sqref="S8">
    <cfRule type="expression" dxfId="144" priority="145">
      <formula>S8&gt;$C8</formula>
    </cfRule>
  </conditionalFormatting>
  <conditionalFormatting sqref="T8">
    <cfRule type="expression" dxfId="143" priority="144">
      <formula>T8&gt;$C8</formula>
    </cfRule>
  </conditionalFormatting>
  <conditionalFormatting sqref="U8">
    <cfRule type="expression" dxfId="142" priority="143">
      <formula>U8&gt;$C8</formula>
    </cfRule>
  </conditionalFormatting>
  <conditionalFormatting sqref="V8">
    <cfRule type="expression" dxfId="141" priority="142">
      <formula>V8&gt;$C8</formula>
    </cfRule>
  </conditionalFormatting>
  <conditionalFormatting sqref="D9">
    <cfRule type="expression" dxfId="140" priority="140">
      <formula>D9&gt;$C9</formula>
    </cfRule>
  </conditionalFormatting>
  <conditionalFormatting sqref="W9">
    <cfRule type="expression" dxfId="139" priority="121">
      <formula>W9&gt;$C9</formula>
    </cfRule>
  </conditionalFormatting>
  <conditionalFormatting sqref="E9">
    <cfRule type="expression" dxfId="138" priority="139">
      <formula>E9&gt;$C9</formula>
    </cfRule>
  </conditionalFormatting>
  <conditionalFormatting sqref="F9">
    <cfRule type="expression" dxfId="137" priority="138">
      <formula>F9&gt;$C9</formula>
    </cfRule>
  </conditionalFormatting>
  <conditionalFormatting sqref="G9">
    <cfRule type="expression" dxfId="136" priority="137">
      <formula>G9&gt;$C9</formula>
    </cfRule>
  </conditionalFormatting>
  <conditionalFormatting sqref="H9">
    <cfRule type="expression" dxfId="135" priority="136">
      <formula>H9&gt;$C9</formula>
    </cfRule>
  </conditionalFormatting>
  <conditionalFormatting sqref="I9">
    <cfRule type="expression" dxfId="134" priority="135">
      <formula>I9&gt;$C9</formula>
    </cfRule>
  </conditionalFormatting>
  <conditionalFormatting sqref="J9">
    <cfRule type="expression" dxfId="133" priority="134">
      <formula>J9&gt;$C9</formula>
    </cfRule>
  </conditionalFormatting>
  <conditionalFormatting sqref="K9">
    <cfRule type="expression" dxfId="132" priority="133">
      <formula>K9&gt;$C9</formula>
    </cfRule>
  </conditionalFormatting>
  <conditionalFormatting sqref="L9">
    <cfRule type="expression" dxfId="131" priority="132">
      <formula>L9&gt;$C9</formula>
    </cfRule>
  </conditionalFormatting>
  <conditionalFormatting sqref="M9">
    <cfRule type="expression" dxfId="130" priority="131">
      <formula>M9&gt;$C9</formula>
    </cfRule>
  </conditionalFormatting>
  <conditionalFormatting sqref="N9">
    <cfRule type="expression" dxfId="129" priority="130">
      <formula>N9&gt;$C9</formula>
    </cfRule>
  </conditionalFormatting>
  <conditionalFormatting sqref="O9">
    <cfRule type="expression" dxfId="128" priority="129">
      <formula>O9&gt;$C9</formula>
    </cfRule>
  </conditionalFormatting>
  <conditionalFormatting sqref="P9">
    <cfRule type="expression" dxfId="127" priority="128">
      <formula>P9&gt;$C9</formula>
    </cfRule>
  </conditionalFormatting>
  <conditionalFormatting sqref="Q9">
    <cfRule type="expression" dxfId="126" priority="127">
      <formula>Q9&gt;$C9</formula>
    </cfRule>
  </conditionalFormatting>
  <conditionalFormatting sqref="R9">
    <cfRule type="expression" dxfId="125" priority="126">
      <formula>R9&gt;$C9</formula>
    </cfRule>
  </conditionalFormatting>
  <conditionalFormatting sqref="S9">
    <cfRule type="expression" dxfId="124" priority="125">
      <formula>S9&gt;$C9</formula>
    </cfRule>
  </conditionalFormatting>
  <conditionalFormatting sqref="T9">
    <cfRule type="expression" dxfId="123" priority="124">
      <formula>T9&gt;$C9</formula>
    </cfRule>
  </conditionalFormatting>
  <conditionalFormatting sqref="U9">
    <cfRule type="expression" dxfId="122" priority="123">
      <formula>U9&gt;$C9</formula>
    </cfRule>
  </conditionalFormatting>
  <conditionalFormatting sqref="V9">
    <cfRule type="expression" dxfId="121" priority="122">
      <formula>V9&gt;$C9</formula>
    </cfRule>
  </conditionalFormatting>
  <conditionalFormatting sqref="D10">
    <cfRule type="expression" dxfId="120" priority="120">
      <formula>D10&gt;$C10</formula>
    </cfRule>
  </conditionalFormatting>
  <conditionalFormatting sqref="W10">
    <cfRule type="expression" dxfId="119" priority="101">
      <formula>W10&gt;$C10</formula>
    </cfRule>
  </conditionalFormatting>
  <conditionalFormatting sqref="E10">
    <cfRule type="expression" dxfId="118" priority="119">
      <formula>E10&gt;$C10</formula>
    </cfRule>
  </conditionalFormatting>
  <conditionalFormatting sqref="F10">
    <cfRule type="expression" dxfId="117" priority="118">
      <formula>F10&gt;$C10</formula>
    </cfRule>
  </conditionalFormatting>
  <conditionalFormatting sqref="G10">
    <cfRule type="expression" dxfId="116" priority="117">
      <formula>G10&gt;$C10</formula>
    </cfRule>
  </conditionalFormatting>
  <conditionalFormatting sqref="H10">
    <cfRule type="expression" dxfId="115" priority="116">
      <formula>H10&gt;$C10</formula>
    </cfRule>
  </conditionalFormatting>
  <conditionalFormatting sqref="I10">
    <cfRule type="expression" dxfId="114" priority="115">
      <formula>I10&gt;$C10</formula>
    </cfRule>
  </conditionalFormatting>
  <conditionalFormatting sqref="J10">
    <cfRule type="expression" dxfId="113" priority="114">
      <formula>J10&gt;$C10</formula>
    </cfRule>
  </conditionalFormatting>
  <conditionalFormatting sqref="K10">
    <cfRule type="expression" dxfId="112" priority="113">
      <formula>K10&gt;$C10</formula>
    </cfRule>
  </conditionalFormatting>
  <conditionalFormatting sqref="L10">
    <cfRule type="expression" dxfId="111" priority="112">
      <formula>L10&gt;$C10</formula>
    </cfRule>
  </conditionalFormatting>
  <conditionalFormatting sqref="M10">
    <cfRule type="expression" dxfId="110" priority="111">
      <formula>M10&gt;$C10</formula>
    </cfRule>
  </conditionalFormatting>
  <conditionalFormatting sqref="N10">
    <cfRule type="expression" dxfId="109" priority="110">
      <formula>N10&gt;$C10</formula>
    </cfRule>
  </conditionalFormatting>
  <conditionalFormatting sqref="O10">
    <cfRule type="expression" dxfId="108" priority="109">
      <formula>O10&gt;$C10</formula>
    </cfRule>
  </conditionalFormatting>
  <conditionalFormatting sqref="P10">
    <cfRule type="expression" dxfId="107" priority="108">
      <formula>P10&gt;$C10</formula>
    </cfRule>
  </conditionalFormatting>
  <conditionalFormatting sqref="Q10">
    <cfRule type="expression" dxfId="106" priority="107">
      <formula>Q10&gt;$C10</formula>
    </cfRule>
  </conditionalFormatting>
  <conditionalFormatting sqref="R10">
    <cfRule type="expression" dxfId="105" priority="106">
      <formula>R10&gt;$C10</formula>
    </cfRule>
  </conditionalFormatting>
  <conditionalFormatting sqref="S10">
    <cfRule type="expression" dxfId="104" priority="105">
      <formula>S10&gt;$C10</formula>
    </cfRule>
  </conditionalFormatting>
  <conditionalFormatting sqref="T10">
    <cfRule type="expression" dxfId="103" priority="104">
      <formula>T10&gt;$C10</formula>
    </cfRule>
  </conditionalFormatting>
  <conditionalFormatting sqref="U10">
    <cfRule type="expression" dxfId="102" priority="103">
      <formula>U10&gt;$C10</formula>
    </cfRule>
  </conditionalFormatting>
  <conditionalFormatting sqref="V10">
    <cfRule type="expression" dxfId="101" priority="102">
      <formula>V10&gt;$C10</formula>
    </cfRule>
  </conditionalFormatting>
  <conditionalFormatting sqref="D12">
    <cfRule type="expression" dxfId="100" priority="100">
      <formula>D12&gt;$C12</formula>
    </cfRule>
  </conditionalFormatting>
  <conditionalFormatting sqref="W12">
    <cfRule type="expression" dxfId="99" priority="81">
      <formula>W12&gt;$C12</formula>
    </cfRule>
  </conditionalFormatting>
  <conditionalFormatting sqref="E12">
    <cfRule type="expression" dxfId="98" priority="99">
      <formula>E12&gt;$C12</formula>
    </cfRule>
  </conditionalFormatting>
  <conditionalFormatting sqref="F12">
    <cfRule type="expression" dxfId="97" priority="98">
      <formula>F12&gt;$C12</formula>
    </cfRule>
  </conditionalFormatting>
  <conditionalFormatting sqref="G12">
    <cfRule type="expression" dxfId="96" priority="97">
      <formula>G12&gt;$C12</formula>
    </cfRule>
  </conditionalFormatting>
  <conditionalFormatting sqref="H12">
    <cfRule type="expression" dxfId="95" priority="96">
      <formula>H12&gt;$C12</formula>
    </cfRule>
  </conditionalFormatting>
  <conditionalFormatting sqref="I12">
    <cfRule type="expression" dxfId="94" priority="95">
      <formula>I12&gt;$C12</formula>
    </cfRule>
  </conditionalFormatting>
  <conditionalFormatting sqref="J12">
    <cfRule type="expression" dxfId="93" priority="94">
      <formula>J12&gt;$C12</formula>
    </cfRule>
  </conditionalFormatting>
  <conditionalFormatting sqref="K12">
    <cfRule type="expression" dxfId="92" priority="93">
      <formula>K12&gt;$C12</formula>
    </cfRule>
  </conditionalFormatting>
  <conditionalFormatting sqref="L12">
    <cfRule type="expression" dxfId="91" priority="92">
      <formula>L12&gt;$C12</formula>
    </cfRule>
  </conditionalFormatting>
  <conditionalFormatting sqref="M12">
    <cfRule type="expression" dxfId="90" priority="91">
      <formula>M12&gt;$C12</formula>
    </cfRule>
  </conditionalFormatting>
  <conditionalFormatting sqref="N12">
    <cfRule type="expression" dxfId="89" priority="90">
      <formula>N12&gt;$C12</formula>
    </cfRule>
  </conditionalFormatting>
  <conditionalFormatting sqref="O12">
    <cfRule type="expression" dxfId="88" priority="89">
      <formula>O12&gt;$C12</formula>
    </cfRule>
  </conditionalFormatting>
  <conditionalFormatting sqref="P12">
    <cfRule type="expression" dxfId="87" priority="88">
      <formula>P12&gt;$C12</formula>
    </cfRule>
  </conditionalFormatting>
  <conditionalFormatting sqref="Q12">
    <cfRule type="expression" dxfId="86" priority="87">
      <formula>Q12&gt;$C12</formula>
    </cfRule>
  </conditionalFormatting>
  <conditionalFormatting sqref="R12">
    <cfRule type="expression" dxfId="85" priority="86">
      <formula>R12&gt;$C12</formula>
    </cfRule>
  </conditionalFormatting>
  <conditionalFormatting sqref="S12">
    <cfRule type="expression" dxfId="84" priority="85">
      <formula>S12&gt;$C12</formula>
    </cfRule>
  </conditionalFormatting>
  <conditionalFormatting sqref="T12">
    <cfRule type="expression" dxfId="83" priority="84">
      <formula>T12&gt;$C12</formula>
    </cfRule>
  </conditionalFormatting>
  <conditionalFormatting sqref="U12">
    <cfRule type="expression" dxfId="82" priority="83">
      <formula>U12&gt;$C12</formula>
    </cfRule>
  </conditionalFormatting>
  <conditionalFormatting sqref="V12">
    <cfRule type="expression" dxfId="81" priority="82">
      <formula>V12&gt;$C12</formula>
    </cfRule>
  </conditionalFormatting>
  <conditionalFormatting sqref="D13">
    <cfRule type="expression" dxfId="80" priority="80">
      <formula>D13&gt;$C13</formula>
    </cfRule>
  </conditionalFormatting>
  <conditionalFormatting sqref="W13">
    <cfRule type="expression" dxfId="79" priority="61">
      <formula>W13&gt;$C13</formula>
    </cfRule>
  </conditionalFormatting>
  <conditionalFormatting sqref="E13">
    <cfRule type="expression" dxfId="78" priority="79">
      <formula>E13&gt;$C13</formula>
    </cfRule>
  </conditionalFormatting>
  <conditionalFormatting sqref="F13">
    <cfRule type="expression" dxfId="77" priority="78">
      <formula>F13&gt;$C13</formula>
    </cfRule>
  </conditionalFormatting>
  <conditionalFormatting sqref="G13">
    <cfRule type="expression" dxfId="76" priority="77">
      <formula>G13&gt;$C13</formula>
    </cfRule>
  </conditionalFormatting>
  <conditionalFormatting sqref="H13">
    <cfRule type="expression" dxfId="75" priority="76">
      <formula>H13&gt;$C13</formula>
    </cfRule>
  </conditionalFormatting>
  <conditionalFormatting sqref="I13">
    <cfRule type="expression" dxfId="74" priority="75">
      <formula>I13&gt;$C13</formula>
    </cfRule>
  </conditionalFormatting>
  <conditionalFormatting sqref="J13">
    <cfRule type="expression" dxfId="73" priority="74">
      <formula>J13&gt;$C13</formula>
    </cfRule>
  </conditionalFormatting>
  <conditionalFormatting sqref="K13">
    <cfRule type="expression" dxfId="72" priority="73">
      <formula>K13&gt;$C13</formula>
    </cfRule>
  </conditionalFormatting>
  <conditionalFormatting sqref="L13">
    <cfRule type="expression" dxfId="71" priority="72">
      <formula>L13&gt;$C13</formula>
    </cfRule>
  </conditionalFormatting>
  <conditionalFormatting sqref="M13">
    <cfRule type="expression" dxfId="70" priority="71">
      <formula>M13&gt;$C13</formula>
    </cfRule>
  </conditionalFormatting>
  <conditionalFormatting sqref="N13">
    <cfRule type="expression" dxfId="69" priority="70">
      <formula>N13&gt;$C13</formula>
    </cfRule>
  </conditionalFormatting>
  <conditionalFormatting sqref="O13">
    <cfRule type="expression" dxfId="68" priority="69">
      <formula>O13&gt;$C13</formula>
    </cfRule>
  </conditionalFormatting>
  <conditionalFormatting sqref="P13">
    <cfRule type="expression" dxfId="67" priority="68">
      <formula>P13&gt;$C13</formula>
    </cfRule>
  </conditionalFormatting>
  <conditionalFormatting sqref="Q13">
    <cfRule type="expression" dxfId="66" priority="67">
      <formula>Q13&gt;$C13</formula>
    </cfRule>
  </conditionalFormatting>
  <conditionalFormatting sqref="R13">
    <cfRule type="expression" dxfId="65" priority="66">
      <formula>R13&gt;$C13</formula>
    </cfRule>
  </conditionalFormatting>
  <conditionalFormatting sqref="S13">
    <cfRule type="expression" dxfId="64" priority="65">
      <formula>S13&gt;$C13</formula>
    </cfRule>
  </conditionalFormatting>
  <conditionalFormatting sqref="T13">
    <cfRule type="expression" dxfId="63" priority="64">
      <formula>T13&gt;$C13</formula>
    </cfRule>
  </conditionalFormatting>
  <conditionalFormatting sqref="U13">
    <cfRule type="expression" dxfId="62" priority="63">
      <formula>U13&gt;$C13</formula>
    </cfRule>
  </conditionalFormatting>
  <conditionalFormatting sqref="V13">
    <cfRule type="expression" dxfId="61" priority="62">
      <formula>V13&gt;$C13</formula>
    </cfRule>
  </conditionalFormatting>
  <conditionalFormatting sqref="D14">
    <cfRule type="expression" dxfId="60" priority="60">
      <formula>D14&gt;$C14</formula>
    </cfRule>
  </conditionalFormatting>
  <conditionalFormatting sqref="W14">
    <cfRule type="expression" dxfId="59" priority="41">
      <formula>W14&gt;$C14</formula>
    </cfRule>
  </conditionalFormatting>
  <conditionalFormatting sqref="E14">
    <cfRule type="expression" dxfId="58" priority="59">
      <formula>E14&gt;$C14</formula>
    </cfRule>
  </conditionalFormatting>
  <conditionalFormatting sqref="F14">
    <cfRule type="expression" dxfId="57" priority="58">
      <formula>F14&gt;$C14</formula>
    </cfRule>
  </conditionalFormatting>
  <conditionalFormatting sqref="G14">
    <cfRule type="expression" dxfId="56" priority="57">
      <formula>G14&gt;$C14</formula>
    </cfRule>
  </conditionalFormatting>
  <conditionalFormatting sqref="H14">
    <cfRule type="expression" dxfId="55" priority="56">
      <formula>H14&gt;$C14</formula>
    </cfRule>
  </conditionalFormatting>
  <conditionalFormatting sqref="I14">
    <cfRule type="expression" dxfId="54" priority="55">
      <formula>I14&gt;$C14</formula>
    </cfRule>
  </conditionalFormatting>
  <conditionalFormatting sqref="J14">
    <cfRule type="expression" dxfId="53" priority="54">
      <formula>J14&gt;$C14</formula>
    </cfRule>
  </conditionalFormatting>
  <conditionalFormatting sqref="K14">
    <cfRule type="expression" dxfId="52" priority="53">
      <formula>K14&gt;$C14</formula>
    </cfRule>
  </conditionalFormatting>
  <conditionalFormatting sqref="L14">
    <cfRule type="expression" dxfId="51" priority="52">
      <formula>L14&gt;$C14</formula>
    </cfRule>
  </conditionalFormatting>
  <conditionalFormatting sqref="M14">
    <cfRule type="expression" dxfId="50" priority="51">
      <formula>M14&gt;$C14</formula>
    </cfRule>
  </conditionalFormatting>
  <conditionalFormatting sqref="N14">
    <cfRule type="expression" dxfId="49" priority="50">
      <formula>N14&gt;$C14</formula>
    </cfRule>
  </conditionalFormatting>
  <conditionalFormatting sqref="O14">
    <cfRule type="expression" dxfId="48" priority="49">
      <formula>O14&gt;$C14</formula>
    </cfRule>
  </conditionalFormatting>
  <conditionalFormatting sqref="P14">
    <cfRule type="expression" dxfId="47" priority="48">
      <formula>P14&gt;$C14</formula>
    </cfRule>
  </conditionalFormatting>
  <conditionalFormatting sqref="Q14">
    <cfRule type="expression" dxfId="46" priority="47">
      <formula>Q14&gt;$C14</formula>
    </cfRule>
  </conditionalFormatting>
  <conditionalFormatting sqref="R14">
    <cfRule type="expression" dxfId="45" priority="46">
      <formula>R14&gt;$C14</formula>
    </cfRule>
  </conditionalFormatting>
  <conditionalFormatting sqref="S14">
    <cfRule type="expression" dxfId="44" priority="45">
      <formula>S14&gt;$C14</formula>
    </cfRule>
  </conditionalFormatting>
  <conditionalFormatting sqref="T14">
    <cfRule type="expression" dxfId="43" priority="44">
      <formula>T14&gt;$C14</formula>
    </cfRule>
  </conditionalFormatting>
  <conditionalFormatting sqref="U14">
    <cfRule type="expression" dxfId="42" priority="43">
      <formula>U14&gt;$C14</formula>
    </cfRule>
  </conditionalFormatting>
  <conditionalFormatting sqref="V14">
    <cfRule type="expression" dxfId="41" priority="42">
      <formula>V14&gt;$C14</formula>
    </cfRule>
  </conditionalFormatting>
  <conditionalFormatting sqref="D15">
    <cfRule type="expression" dxfId="40" priority="40">
      <formula>D15&gt;$C15</formula>
    </cfRule>
  </conditionalFormatting>
  <conditionalFormatting sqref="W15">
    <cfRule type="expression" dxfId="39" priority="21">
      <formula>W15&gt;$C15</formula>
    </cfRule>
  </conditionalFormatting>
  <conditionalFormatting sqref="E15">
    <cfRule type="expression" dxfId="38" priority="39">
      <formula>E15&gt;$C15</formula>
    </cfRule>
  </conditionalFormatting>
  <conditionalFormatting sqref="F15">
    <cfRule type="expression" dxfId="37" priority="38">
      <formula>F15&gt;$C15</formula>
    </cfRule>
  </conditionalFormatting>
  <conditionalFormatting sqref="G15">
    <cfRule type="expression" dxfId="36" priority="37">
      <formula>G15&gt;$C15</formula>
    </cfRule>
  </conditionalFormatting>
  <conditionalFormatting sqref="H15">
    <cfRule type="expression" dxfId="35" priority="36">
      <formula>H15&gt;$C15</formula>
    </cfRule>
  </conditionalFormatting>
  <conditionalFormatting sqref="I15">
    <cfRule type="expression" dxfId="34" priority="35">
      <formula>I15&gt;$C15</formula>
    </cfRule>
  </conditionalFormatting>
  <conditionalFormatting sqref="J15">
    <cfRule type="expression" dxfId="33" priority="34">
      <formula>J15&gt;$C15</formula>
    </cfRule>
  </conditionalFormatting>
  <conditionalFormatting sqref="K15">
    <cfRule type="expression" dxfId="32" priority="33">
      <formula>K15&gt;$C15</formula>
    </cfRule>
  </conditionalFormatting>
  <conditionalFormatting sqref="L15">
    <cfRule type="expression" dxfId="31" priority="32">
      <formula>L15&gt;$C15</formula>
    </cfRule>
  </conditionalFormatting>
  <conditionalFormatting sqref="M15">
    <cfRule type="expression" dxfId="30" priority="31">
      <formula>M15&gt;$C15</formula>
    </cfRule>
  </conditionalFormatting>
  <conditionalFormatting sqref="N15">
    <cfRule type="expression" dxfId="29" priority="30">
      <formula>N15&gt;$C15</formula>
    </cfRule>
  </conditionalFormatting>
  <conditionalFormatting sqref="O15">
    <cfRule type="expression" dxfId="28" priority="29">
      <formula>O15&gt;$C15</formula>
    </cfRule>
  </conditionalFormatting>
  <conditionalFormatting sqref="P15">
    <cfRule type="expression" dxfId="27" priority="28">
      <formula>P15&gt;$C15</formula>
    </cfRule>
  </conditionalFormatting>
  <conditionalFormatting sqref="Q15">
    <cfRule type="expression" dxfId="26" priority="27">
      <formula>Q15&gt;$C15</formula>
    </cfRule>
  </conditionalFormatting>
  <conditionalFormatting sqref="R15">
    <cfRule type="expression" dxfId="25" priority="26">
      <formula>R15&gt;$C15</formula>
    </cfRule>
  </conditionalFormatting>
  <conditionalFormatting sqref="S15">
    <cfRule type="expression" dxfId="24" priority="25">
      <formula>S15&gt;$C15</formula>
    </cfRule>
  </conditionalFormatting>
  <conditionalFormatting sqref="T15">
    <cfRule type="expression" dxfId="23" priority="24">
      <formula>T15&gt;$C15</formula>
    </cfRule>
  </conditionalFormatting>
  <conditionalFormatting sqref="U15">
    <cfRule type="expression" dxfId="22" priority="23">
      <formula>U15&gt;$C15</formula>
    </cfRule>
  </conditionalFormatting>
  <conditionalFormatting sqref="V15">
    <cfRule type="expression" dxfId="21" priority="22">
      <formula>V15&gt;$C15</formula>
    </cfRule>
  </conditionalFormatting>
  <conditionalFormatting sqref="D16">
    <cfRule type="expression" dxfId="20" priority="20">
      <formula>D16&gt;$C16</formula>
    </cfRule>
  </conditionalFormatting>
  <conditionalFormatting sqref="W16">
    <cfRule type="expression" dxfId="19" priority="1">
      <formula>W16&gt;$C16</formula>
    </cfRule>
  </conditionalFormatting>
  <conditionalFormatting sqref="E16">
    <cfRule type="expression" dxfId="18" priority="19">
      <formula>E16&gt;$C16</formula>
    </cfRule>
  </conditionalFormatting>
  <conditionalFormatting sqref="F16">
    <cfRule type="expression" dxfId="17" priority="18">
      <formula>F16&gt;$C16</formula>
    </cfRule>
  </conditionalFormatting>
  <conditionalFormatting sqref="G16">
    <cfRule type="expression" dxfId="16" priority="17">
      <formula>G16&gt;$C16</formula>
    </cfRule>
  </conditionalFormatting>
  <conditionalFormatting sqref="H16">
    <cfRule type="expression" dxfId="15" priority="16">
      <formula>H16&gt;$C16</formula>
    </cfRule>
  </conditionalFormatting>
  <conditionalFormatting sqref="I16">
    <cfRule type="expression" dxfId="14" priority="15">
      <formula>I16&gt;$C16</formula>
    </cfRule>
  </conditionalFormatting>
  <conditionalFormatting sqref="J16">
    <cfRule type="expression" dxfId="13" priority="14">
      <formula>J16&gt;$C16</formula>
    </cfRule>
  </conditionalFormatting>
  <conditionalFormatting sqref="K16">
    <cfRule type="expression" dxfId="12" priority="13">
      <formula>K16&gt;$C16</formula>
    </cfRule>
  </conditionalFormatting>
  <conditionalFormatting sqref="L16">
    <cfRule type="expression" dxfId="11" priority="12">
      <formula>L16&gt;$C16</formula>
    </cfRule>
  </conditionalFormatting>
  <conditionalFormatting sqref="M16">
    <cfRule type="expression" dxfId="10" priority="11">
      <formula>M16&gt;$C16</formula>
    </cfRule>
  </conditionalFormatting>
  <conditionalFormatting sqref="N16">
    <cfRule type="expression" dxfId="9" priority="10">
      <formula>N16&gt;$C16</formula>
    </cfRule>
  </conditionalFormatting>
  <conditionalFormatting sqref="O16">
    <cfRule type="expression" dxfId="8" priority="9">
      <formula>O16&gt;$C16</formula>
    </cfRule>
  </conditionalFormatting>
  <conditionalFormatting sqref="P16">
    <cfRule type="expression" dxfId="7" priority="8">
      <formula>P16&gt;$C16</formula>
    </cfRule>
  </conditionalFormatting>
  <conditionalFormatting sqref="Q16">
    <cfRule type="expression" dxfId="6" priority="7">
      <formula>Q16&gt;$C16</formula>
    </cfRule>
  </conditionalFormatting>
  <conditionalFormatting sqref="R16">
    <cfRule type="expression" dxfId="5" priority="6">
      <formula>R16&gt;$C16</formula>
    </cfRule>
  </conditionalFormatting>
  <conditionalFormatting sqref="S16">
    <cfRule type="expression" dxfId="4" priority="5">
      <formula>S16&gt;$C16</formula>
    </cfRule>
  </conditionalFormatting>
  <conditionalFormatting sqref="T16">
    <cfRule type="expression" dxfId="3" priority="4">
      <formula>T16&gt;$C16</formula>
    </cfRule>
  </conditionalFormatting>
  <conditionalFormatting sqref="U16">
    <cfRule type="expression" dxfId="2" priority="3">
      <formula>U16&gt;$C16</formula>
    </cfRule>
  </conditionalFormatting>
  <conditionalFormatting sqref="V16">
    <cfRule type="expression" dxfId="1" priority="2">
      <formula>V16&gt;$C16</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H30"/>
  <sheetViews>
    <sheetView workbookViewId="0">
      <selection activeCell="H12" sqref="H12"/>
    </sheetView>
  </sheetViews>
  <sheetFormatPr defaultRowHeight="15" x14ac:dyDescent="0.25"/>
  <cols>
    <col min="1" max="1" width="4.140625" customWidth="1"/>
    <col min="2" max="2" width="14.7109375" customWidth="1"/>
    <col min="3" max="3" width="13.7109375" customWidth="1"/>
    <col min="4" max="8" width="13.5703125" style="1" customWidth="1"/>
  </cols>
  <sheetData>
    <row r="1" spans="1:8" ht="26.25" x14ac:dyDescent="0.4">
      <c r="A1" s="14" t="s">
        <v>18</v>
      </c>
    </row>
    <row r="2" spans="1:8" ht="21" x14ac:dyDescent="0.35">
      <c r="A2" s="15" t="s">
        <v>19</v>
      </c>
    </row>
    <row r="4" spans="1:8" ht="18.75" x14ac:dyDescent="0.3">
      <c r="A4" s="2" t="str">
        <f>Learners!A1</f>
        <v>Customer Service 4N1989</v>
      </c>
    </row>
    <row r="6" spans="1:8" ht="25.5" x14ac:dyDescent="0.25">
      <c r="A6" s="17" t="s">
        <v>7</v>
      </c>
      <c r="B6" s="17" t="s">
        <v>9</v>
      </c>
      <c r="C6" s="17" t="s">
        <v>8</v>
      </c>
      <c r="D6" s="18" t="s">
        <v>20</v>
      </c>
      <c r="E6" s="18" t="s">
        <v>21</v>
      </c>
      <c r="F6" s="18" t="s">
        <v>22</v>
      </c>
      <c r="G6" s="18" t="s">
        <v>23</v>
      </c>
      <c r="H6" s="18" t="s">
        <v>24</v>
      </c>
    </row>
    <row r="7" spans="1:8" ht="23.25" customHeight="1" x14ac:dyDescent="0.25">
      <c r="A7" s="21">
        <v>1</v>
      </c>
      <c r="B7" s="27" t="str">
        <f>IF(Learners!C11="","",Learners!C11)</f>
        <v/>
      </c>
      <c r="C7" s="27" t="str">
        <f>IF(Learners!B11="","",Learners!B11)</f>
        <v/>
      </c>
      <c r="D7" s="21" t="str">
        <f>IF(Learners!D$11="","",Learners!D$11)</f>
        <v/>
      </c>
      <c r="E7" s="21">
        <f>'Collection of Work'!$D$17</f>
        <v>0</v>
      </c>
      <c r="F7" s="21" t="str">
        <f t="shared" ref="F7:F26" si="0">IF(B7="","",SUM(E7:E7))</f>
        <v/>
      </c>
      <c r="G7" s="21" t="str">
        <f>IF(F7="","",IF(F7&gt;79,"D",IF(F7&gt;64,"M", IF(F7&gt;49,"P",IF(F7&lt;50,"U")))))</f>
        <v/>
      </c>
      <c r="H7" s="28"/>
    </row>
    <row r="8" spans="1:8" ht="23.25" customHeight="1" x14ac:dyDescent="0.25">
      <c r="A8" s="20">
        <v>2</v>
      </c>
      <c r="B8" s="29" t="str">
        <f>IF(Learners!C12="","",Learners!C12)</f>
        <v/>
      </c>
      <c r="C8" s="29" t="str">
        <f>IF(Learners!B12="","",Learners!B12)</f>
        <v/>
      </c>
      <c r="D8" s="20" t="str">
        <f>IF(Learners!D12="","",Learners!D12)</f>
        <v/>
      </c>
      <c r="E8" s="20">
        <f>'Collection of Work'!$E$17</f>
        <v>0</v>
      </c>
      <c r="F8" s="20" t="str">
        <f t="shared" si="0"/>
        <v/>
      </c>
      <c r="G8" s="20" t="str">
        <f t="shared" ref="G8:G26" si="1">IF(F8="","",IF(F8&gt;79,"D",IF(F8&gt;64,"M", IF(F8&gt;49,"P",IF(F8&lt;50,"U")))))</f>
        <v/>
      </c>
      <c r="H8" s="30"/>
    </row>
    <row r="9" spans="1:8" ht="23.25" customHeight="1" x14ac:dyDescent="0.25">
      <c r="A9" s="21">
        <v>3</v>
      </c>
      <c r="B9" s="27" t="str">
        <f>IF(Learners!C13="","",Learners!C13)</f>
        <v/>
      </c>
      <c r="C9" s="27" t="str">
        <f>IF(Learners!B13="","",Learners!B13)</f>
        <v/>
      </c>
      <c r="D9" s="21" t="str">
        <f>IF(Learners!D13="","",Learners!D13)</f>
        <v/>
      </c>
      <c r="E9" s="21">
        <f>'Collection of Work'!$F$17</f>
        <v>0</v>
      </c>
      <c r="F9" s="21" t="str">
        <f t="shared" si="0"/>
        <v/>
      </c>
      <c r="G9" s="21" t="str">
        <f t="shared" si="1"/>
        <v/>
      </c>
      <c r="H9" s="28"/>
    </row>
    <row r="10" spans="1:8" ht="23.25" customHeight="1" x14ac:dyDescent="0.25">
      <c r="A10" s="20">
        <v>4</v>
      </c>
      <c r="B10" s="29" t="str">
        <f>IF(Learners!C14="","",Learners!C14)</f>
        <v/>
      </c>
      <c r="C10" s="29" t="str">
        <f>IF(Learners!B14="","",Learners!B14)</f>
        <v/>
      </c>
      <c r="D10" s="20" t="str">
        <f>IF(Learners!D14="","",Learners!D14)</f>
        <v/>
      </c>
      <c r="E10" s="20">
        <f>'Collection of Work'!$G$17</f>
        <v>0</v>
      </c>
      <c r="F10" s="20" t="str">
        <f t="shared" si="0"/>
        <v/>
      </c>
      <c r="G10" s="20" t="str">
        <f t="shared" si="1"/>
        <v/>
      </c>
      <c r="H10" s="30"/>
    </row>
    <row r="11" spans="1:8" ht="23.25" customHeight="1" x14ac:dyDescent="0.25">
      <c r="A11" s="21">
        <v>5</v>
      </c>
      <c r="B11" s="27" t="str">
        <f>IF(Learners!C15="","",Learners!C15)</f>
        <v/>
      </c>
      <c r="C11" s="27" t="str">
        <f>IF(Learners!B15="","",Learners!B15)</f>
        <v/>
      </c>
      <c r="D11" s="21" t="str">
        <f>IF(Learners!D15="","",Learners!D15)</f>
        <v/>
      </c>
      <c r="E11" s="21">
        <f>'Collection of Work'!$H$17</f>
        <v>0</v>
      </c>
      <c r="F11" s="21" t="str">
        <f t="shared" si="0"/>
        <v/>
      </c>
      <c r="G11" s="21" t="str">
        <f t="shared" si="1"/>
        <v/>
      </c>
      <c r="H11" s="28"/>
    </row>
    <row r="12" spans="1:8" ht="23.25" customHeight="1" x14ac:dyDescent="0.25">
      <c r="A12" s="20">
        <v>6</v>
      </c>
      <c r="B12" s="29" t="str">
        <f>IF(Learners!C16="","",Learners!C16)</f>
        <v/>
      </c>
      <c r="C12" s="29" t="str">
        <f>IF(Learners!B16="","",Learners!B16)</f>
        <v/>
      </c>
      <c r="D12" s="20" t="str">
        <f>IF(Learners!D16="","",Learners!D16)</f>
        <v/>
      </c>
      <c r="E12" s="20">
        <f>'Collection of Work'!$I$17</f>
        <v>0</v>
      </c>
      <c r="F12" s="20" t="str">
        <f t="shared" si="0"/>
        <v/>
      </c>
      <c r="G12" s="20" t="str">
        <f t="shared" si="1"/>
        <v/>
      </c>
      <c r="H12" s="30"/>
    </row>
    <row r="13" spans="1:8" ht="23.25" customHeight="1" x14ac:dyDescent="0.25">
      <c r="A13" s="21">
        <v>7</v>
      </c>
      <c r="B13" s="27" t="str">
        <f>IF(Learners!C17="","",Learners!C17)</f>
        <v/>
      </c>
      <c r="C13" s="27" t="str">
        <f>IF(Learners!B17="","",Learners!B17)</f>
        <v/>
      </c>
      <c r="D13" s="21" t="str">
        <f>IF(Learners!D17="","",Learners!D17)</f>
        <v/>
      </c>
      <c r="E13" s="21">
        <f>'Collection of Work'!$J$17</f>
        <v>0</v>
      </c>
      <c r="F13" s="21" t="str">
        <f t="shared" si="0"/>
        <v/>
      </c>
      <c r="G13" s="21" t="str">
        <f t="shared" si="1"/>
        <v/>
      </c>
      <c r="H13" s="28"/>
    </row>
    <row r="14" spans="1:8" ht="23.25" customHeight="1" x14ac:dyDescent="0.25">
      <c r="A14" s="20">
        <v>8</v>
      </c>
      <c r="B14" s="29" t="str">
        <f>IF(Learners!C18="","",Learners!C18)</f>
        <v/>
      </c>
      <c r="C14" s="29" t="str">
        <f>IF(Learners!B18="","",Learners!B18)</f>
        <v/>
      </c>
      <c r="D14" s="20" t="str">
        <f>IF(Learners!D18="","",Learners!D18)</f>
        <v/>
      </c>
      <c r="E14" s="20">
        <f>'Collection of Work'!$K$17</f>
        <v>0</v>
      </c>
      <c r="F14" s="20" t="str">
        <f t="shared" si="0"/>
        <v/>
      </c>
      <c r="G14" s="20" t="str">
        <f t="shared" si="1"/>
        <v/>
      </c>
      <c r="H14" s="30"/>
    </row>
    <row r="15" spans="1:8" ht="23.25" customHeight="1" x14ac:dyDescent="0.25">
      <c r="A15" s="21">
        <v>9</v>
      </c>
      <c r="B15" s="27" t="str">
        <f>IF(Learners!C19="","",Learners!C19)</f>
        <v/>
      </c>
      <c r="C15" s="27" t="str">
        <f>IF(Learners!B19="","",Learners!B19)</f>
        <v/>
      </c>
      <c r="D15" s="21" t="str">
        <f>IF(Learners!D19="","",Learners!D19)</f>
        <v/>
      </c>
      <c r="E15" s="21">
        <f>'Collection of Work'!$L$17</f>
        <v>0</v>
      </c>
      <c r="F15" s="21" t="str">
        <f t="shared" si="0"/>
        <v/>
      </c>
      <c r="G15" s="21" t="str">
        <f t="shared" si="1"/>
        <v/>
      </c>
      <c r="H15" s="28"/>
    </row>
    <row r="16" spans="1:8" ht="23.25" customHeight="1" x14ac:dyDescent="0.25">
      <c r="A16" s="20">
        <v>10</v>
      </c>
      <c r="B16" s="29" t="str">
        <f>IF(Learners!C20="","",Learners!C20)</f>
        <v/>
      </c>
      <c r="C16" s="29" t="str">
        <f>IF(Learners!B20="","",Learners!B20)</f>
        <v/>
      </c>
      <c r="D16" s="20" t="str">
        <f>IF(Learners!D20="","",Learners!D20)</f>
        <v/>
      </c>
      <c r="E16" s="20">
        <f>'Collection of Work'!$M$17</f>
        <v>0</v>
      </c>
      <c r="F16" s="20" t="str">
        <f t="shared" si="0"/>
        <v/>
      </c>
      <c r="G16" s="20" t="str">
        <f t="shared" si="1"/>
        <v/>
      </c>
      <c r="H16" s="30"/>
    </row>
    <row r="17" spans="1:8" ht="23.25" customHeight="1" x14ac:dyDescent="0.25">
      <c r="A17" s="21">
        <v>11</v>
      </c>
      <c r="B17" s="27" t="str">
        <f>IF(Learners!C21="","",Learners!C21)</f>
        <v/>
      </c>
      <c r="C17" s="27" t="str">
        <f>IF(Learners!B21="","",Learners!B21)</f>
        <v/>
      </c>
      <c r="D17" s="21" t="str">
        <f>IF(Learners!D21="","",Learners!D21)</f>
        <v/>
      </c>
      <c r="E17" s="21">
        <f>'Collection of Work'!$N$17</f>
        <v>0</v>
      </c>
      <c r="F17" s="21" t="str">
        <f t="shared" si="0"/>
        <v/>
      </c>
      <c r="G17" s="21" t="str">
        <f t="shared" si="1"/>
        <v/>
      </c>
      <c r="H17" s="28"/>
    </row>
    <row r="18" spans="1:8" ht="23.25" customHeight="1" x14ac:dyDescent="0.25">
      <c r="A18" s="20">
        <v>12</v>
      </c>
      <c r="B18" s="29" t="str">
        <f>IF(Learners!C22="","",Learners!C22)</f>
        <v/>
      </c>
      <c r="C18" s="29" t="str">
        <f>IF(Learners!B22="","",Learners!B22)</f>
        <v/>
      </c>
      <c r="D18" s="20" t="str">
        <f>IF(Learners!D22="","",Learners!D22)</f>
        <v/>
      </c>
      <c r="E18" s="20">
        <f>'Collection of Work'!$O$17</f>
        <v>0</v>
      </c>
      <c r="F18" s="20" t="str">
        <f t="shared" si="0"/>
        <v/>
      </c>
      <c r="G18" s="20" t="str">
        <f t="shared" si="1"/>
        <v/>
      </c>
      <c r="H18" s="30"/>
    </row>
    <row r="19" spans="1:8" ht="23.25" customHeight="1" x14ac:dyDescent="0.25">
      <c r="A19" s="21">
        <v>13</v>
      </c>
      <c r="B19" s="27" t="str">
        <f>IF(Learners!C23="","",Learners!C23)</f>
        <v/>
      </c>
      <c r="C19" s="27" t="str">
        <f>IF(Learners!B23="","",Learners!B23)</f>
        <v/>
      </c>
      <c r="D19" s="21" t="str">
        <f>IF(Learners!D23="","",Learners!D23)</f>
        <v/>
      </c>
      <c r="E19" s="21">
        <f>'Collection of Work'!$P$17</f>
        <v>0</v>
      </c>
      <c r="F19" s="21" t="str">
        <f t="shared" si="0"/>
        <v/>
      </c>
      <c r="G19" s="21" t="str">
        <f t="shared" si="1"/>
        <v/>
      </c>
      <c r="H19" s="28"/>
    </row>
    <row r="20" spans="1:8" ht="23.25" customHeight="1" x14ac:dyDescent="0.25">
      <c r="A20" s="20">
        <v>14</v>
      </c>
      <c r="B20" s="29" t="str">
        <f>IF(Learners!C24="","",Learners!C24)</f>
        <v/>
      </c>
      <c r="C20" s="29" t="str">
        <f>IF(Learners!B24="","",Learners!B24)</f>
        <v/>
      </c>
      <c r="D20" s="20" t="str">
        <f>IF(Learners!D24="","",Learners!D24)</f>
        <v/>
      </c>
      <c r="E20" s="20">
        <f>'Collection of Work'!$Q$17</f>
        <v>0</v>
      </c>
      <c r="F20" s="20" t="str">
        <f t="shared" si="0"/>
        <v/>
      </c>
      <c r="G20" s="20" t="str">
        <f t="shared" si="1"/>
        <v/>
      </c>
      <c r="H20" s="30"/>
    </row>
    <row r="21" spans="1:8" ht="23.25" customHeight="1" x14ac:dyDescent="0.25">
      <c r="A21" s="21">
        <v>15</v>
      </c>
      <c r="B21" s="27" t="str">
        <f>IF(Learners!C25="","",Learners!C25)</f>
        <v/>
      </c>
      <c r="C21" s="27" t="str">
        <f>IF(Learners!B25="","",Learners!B25)</f>
        <v/>
      </c>
      <c r="D21" s="21" t="str">
        <f>IF(Learners!D25="","",Learners!D25)</f>
        <v/>
      </c>
      <c r="E21" s="21">
        <f>'Collection of Work'!$R$17</f>
        <v>0</v>
      </c>
      <c r="F21" s="21" t="str">
        <f t="shared" si="0"/>
        <v/>
      </c>
      <c r="G21" s="21" t="str">
        <f t="shared" si="1"/>
        <v/>
      </c>
      <c r="H21" s="28"/>
    </row>
    <row r="22" spans="1:8" ht="23.25" customHeight="1" x14ac:dyDescent="0.25">
      <c r="A22" s="20">
        <v>16</v>
      </c>
      <c r="B22" s="29" t="str">
        <f>IF(Learners!C26="","",Learners!C26)</f>
        <v/>
      </c>
      <c r="C22" s="29" t="str">
        <f>IF(Learners!B26="","",Learners!B26)</f>
        <v/>
      </c>
      <c r="D22" s="20" t="str">
        <f>IF(Learners!D26="","",Learners!D26)</f>
        <v/>
      </c>
      <c r="E22" s="20">
        <f>'Collection of Work'!$S$17</f>
        <v>0</v>
      </c>
      <c r="F22" s="20" t="str">
        <f t="shared" si="0"/>
        <v/>
      </c>
      <c r="G22" s="20" t="str">
        <f t="shared" si="1"/>
        <v/>
      </c>
      <c r="H22" s="30"/>
    </row>
    <row r="23" spans="1:8" ht="23.25" customHeight="1" x14ac:dyDescent="0.25">
      <c r="A23" s="21">
        <v>17</v>
      </c>
      <c r="B23" s="27" t="str">
        <f>IF(Learners!C27="","",Learners!C27)</f>
        <v/>
      </c>
      <c r="C23" s="27" t="str">
        <f>IF(Learners!B27="","",Learners!B27)</f>
        <v/>
      </c>
      <c r="D23" s="21" t="str">
        <f>IF(Learners!D27="","",Learners!D27)</f>
        <v/>
      </c>
      <c r="E23" s="21">
        <f>'Collection of Work'!$T$17</f>
        <v>0</v>
      </c>
      <c r="F23" s="21" t="str">
        <f t="shared" si="0"/>
        <v/>
      </c>
      <c r="G23" s="21" t="str">
        <f t="shared" si="1"/>
        <v/>
      </c>
      <c r="H23" s="28"/>
    </row>
    <row r="24" spans="1:8" ht="23.25" customHeight="1" x14ac:dyDescent="0.25">
      <c r="A24" s="20">
        <v>18</v>
      </c>
      <c r="B24" s="29" t="str">
        <f>IF(Learners!C28="","",Learners!C28)</f>
        <v/>
      </c>
      <c r="C24" s="29" t="str">
        <f>IF(Learners!B28="","",Learners!B28)</f>
        <v/>
      </c>
      <c r="D24" s="20" t="str">
        <f>IF(Learners!D28="","",Learners!D28)</f>
        <v/>
      </c>
      <c r="E24" s="20">
        <f>'Collection of Work'!$U$17</f>
        <v>0</v>
      </c>
      <c r="F24" s="20" t="str">
        <f t="shared" si="0"/>
        <v/>
      </c>
      <c r="G24" s="20" t="str">
        <f t="shared" si="1"/>
        <v/>
      </c>
      <c r="H24" s="30"/>
    </row>
    <row r="25" spans="1:8" ht="23.25" customHeight="1" x14ac:dyDescent="0.25">
      <c r="A25" s="21">
        <v>19</v>
      </c>
      <c r="B25" s="27" t="str">
        <f>IF(Learners!C29="","",Learners!C29)</f>
        <v/>
      </c>
      <c r="C25" s="27" t="str">
        <f>IF(Learners!B29="","",Learners!B29)</f>
        <v/>
      </c>
      <c r="D25" s="21" t="str">
        <f>IF(Learners!D29="","",Learners!D29)</f>
        <v/>
      </c>
      <c r="E25" s="21">
        <f>'Collection of Work'!$V$17</f>
        <v>0</v>
      </c>
      <c r="F25" s="21" t="str">
        <f t="shared" si="0"/>
        <v/>
      </c>
      <c r="G25" s="21" t="str">
        <f t="shared" si="1"/>
        <v/>
      </c>
      <c r="H25" s="28"/>
    </row>
    <row r="26" spans="1:8" ht="23.25" customHeight="1" x14ac:dyDescent="0.25">
      <c r="A26" s="20">
        <v>20</v>
      </c>
      <c r="B26" s="29" t="str">
        <f>IF(Learners!C30="","",Learners!C30)</f>
        <v/>
      </c>
      <c r="C26" s="29" t="str">
        <f>IF(Learners!B30="","",Learners!B30)</f>
        <v/>
      </c>
      <c r="D26" s="20" t="str">
        <f>IF(Learners!D30="","",Learners!D30)</f>
        <v/>
      </c>
      <c r="E26" s="20">
        <f>'Collection of Work'!$W$17</f>
        <v>0</v>
      </c>
      <c r="F26" s="20" t="str">
        <f t="shared" si="0"/>
        <v/>
      </c>
      <c r="G26" s="20" t="str">
        <f t="shared" si="1"/>
        <v/>
      </c>
      <c r="H26" s="30"/>
    </row>
    <row r="27" spans="1:8" x14ac:dyDescent="0.25">
      <c r="H27" s="19"/>
    </row>
    <row r="28" spans="1:8" ht="29.25" customHeight="1" x14ac:dyDescent="0.25">
      <c r="A28" s="38" t="s">
        <v>25</v>
      </c>
      <c r="B28" s="39"/>
      <c r="C28" s="39"/>
      <c r="D28" s="39"/>
      <c r="E28" s="39"/>
      <c r="F28" s="39"/>
      <c r="G28" s="39"/>
      <c r="H28" s="39"/>
    </row>
    <row r="29" spans="1:8" ht="30" customHeight="1" x14ac:dyDescent="0.25">
      <c r="A29" s="40" t="s">
        <v>26</v>
      </c>
      <c r="B29" s="41"/>
      <c r="C29" s="41"/>
      <c r="D29" s="41"/>
      <c r="E29" s="41"/>
      <c r="F29" s="41"/>
      <c r="G29" s="41"/>
      <c r="H29" s="41"/>
    </row>
    <row r="30" spans="1:8" x14ac:dyDescent="0.25">
      <c r="B30" s="7"/>
    </row>
  </sheetData>
  <sheetProtection algorithmName="SHA-512" hashValue="8GebTqwqWNj43ilPC3kh66lfCe87V0j0vP1gbK8bX3PKszQimroa5qWahEKlDc/iW2RpeNOjofA+8omhm+sEyw==" saltValue="GnrOT65rqk76qVTDZAxeTw==" spinCount="100000" sheet="1" objects="1" scenarios="1" selectLockedCells="1"/>
  <mergeCells count="2">
    <mergeCell ref="A28:H28"/>
    <mergeCell ref="A29:H29"/>
  </mergeCells>
  <conditionalFormatting sqref="G7:G26">
    <cfRule type="expression" dxfId="0" priority="1">
      <formula>"if+$G$7=0"</formula>
    </cfRule>
  </conditionalFormatting>
  <pageMargins left="0.7" right="0.7" top="0.75" bottom="0.75" header="0.3" footer="0.3"/>
  <pageSetup paperSize="9" scale="7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EBAD23C5C8834381F7EC493A1DAB7F" ma:contentTypeVersion="17" ma:contentTypeDescription="Create a new document." ma:contentTypeScope="" ma:versionID="caf44301f03aad1c067477ad3d978114">
  <xsd:schema xmlns:xsd="http://www.w3.org/2001/XMLSchema" xmlns:xs="http://www.w3.org/2001/XMLSchema" xmlns:p="http://schemas.microsoft.com/office/2006/metadata/properties" xmlns:ns1="http://schemas.microsoft.com/sharepoint/v3" xmlns:ns3="38b2580e-9ac0-4cb7-be66-de2b439f9332" xmlns:ns4="82359709-66c9-4ed4-b87f-4fe2b34dcae6" targetNamespace="http://schemas.microsoft.com/office/2006/metadata/properties" ma:root="true" ma:fieldsID="013c039a25a06b95f038bfaa4405c97a" ns1:_="" ns3:_="" ns4:_="">
    <xsd:import namespace="http://schemas.microsoft.com/sharepoint/v3"/>
    <xsd:import namespace="38b2580e-9ac0-4cb7-be66-de2b439f9332"/>
    <xsd:import namespace="82359709-66c9-4ed4-b87f-4fe2b34dcae6"/>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ServiceDateTaken" minOccurs="0"/>
                <xsd:element ref="ns3:MediaServiceAutoKeyPoints" minOccurs="0"/>
                <xsd:element ref="ns3:MediaServiceKeyPoints" minOccurs="0"/>
                <xsd:element ref="ns4:SharedWithUsers" minOccurs="0"/>
                <xsd:element ref="ns4:SharedWithDetails" minOccurs="0"/>
                <xsd:element ref="ns4:SharingHintHash" minOccurs="0"/>
                <xsd:element ref="ns1:_ip_UnifiedCompliancePolicyProperties" minOccurs="0"/>
                <xsd:element ref="ns1:_ip_UnifiedCompliancePolicyUIAction" minOccurs="0"/>
                <xsd:element ref="ns3:MediaLengthInSecond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8b2580e-9ac0-4cb7-be66-de2b439f93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2359709-66c9-4ed4-b87f-4fe2b34dcae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82359709-66c9-4ed4-b87f-4fe2b34dcae6">
      <UserInfo>
        <DisplayName/>
        <AccountId xsi:nil="true"/>
        <AccountType/>
      </UserInfo>
    </SharedWithUsers>
    <_activity xmlns="38b2580e-9ac0-4cb7-be66-de2b439f9332" xsi:nil="true"/>
  </documentManagement>
</p:properties>
</file>

<file path=customXml/itemProps1.xml><?xml version="1.0" encoding="utf-8"?>
<ds:datastoreItem xmlns:ds="http://schemas.openxmlformats.org/officeDocument/2006/customXml" ds:itemID="{FEE2F783-6A8A-49D6-AFE7-C6A4772AA6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8b2580e-9ac0-4cb7-be66-de2b439f9332"/>
    <ds:schemaRef ds:uri="82359709-66c9-4ed4-b87f-4fe2b34dca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64E8302-9C83-45F3-BD20-95A7A6A84057}">
  <ds:schemaRefs>
    <ds:schemaRef ds:uri="http://schemas.microsoft.com/sharepoint/v3/contenttype/forms"/>
  </ds:schemaRefs>
</ds:datastoreItem>
</file>

<file path=customXml/itemProps3.xml><?xml version="1.0" encoding="utf-8"?>
<ds:datastoreItem xmlns:ds="http://schemas.openxmlformats.org/officeDocument/2006/customXml" ds:itemID="{68DF4702-C1A4-44B2-B103-E1C44A5A470B}">
  <ds:schemaRefs>
    <ds:schemaRef ds:uri="http://schemas.microsoft.com/office/2006/documentManagement/types"/>
    <ds:schemaRef ds:uri="82359709-66c9-4ed4-b87f-4fe2b34dcae6"/>
    <ds:schemaRef ds:uri="http://purl.org/dc/terms/"/>
    <ds:schemaRef ds:uri="http://schemas.microsoft.com/sharepoint/v3"/>
    <ds:schemaRef ds:uri="http://schemas.microsoft.com/office/2006/metadata/properties"/>
    <ds:schemaRef ds:uri="http://www.w3.org/XML/1998/namespace"/>
    <ds:schemaRef ds:uri="http://purl.org/dc/elements/1.1/"/>
    <ds:schemaRef ds:uri="http://schemas.microsoft.com/office/infopath/2007/PartnerControls"/>
    <ds:schemaRef ds:uri="http://schemas.openxmlformats.org/package/2006/metadata/core-properties"/>
    <ds:schemaRef ds:uri="38b2580e-9ac0-4cb7-be66-de2b439f9332"/>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Learners</vt:lpstr>
      <vt:lpstr>Collection of Work</vt:lpstr>
      <vt:lpstr>Summary Results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dc:creator>
  <cp:keywords/>
  <dc:description/>
  <cp:lastModifiedBy>Debbie Dollard</cp:lastModifiedBy>
  <cp:revision/>
  <dcterms:created xsi:type="dcterms:W3CDTF">2020-08-23T19:19:09Z</dcterms:created>
  <dcterms:modified xsi:type="dcterms:W3CDTF">2023-03-22T10:03:10Z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0x0101003BEBAD23C5C8834381F7EC493A1DAB7F</vt:lpwstr>
  </property>
  <property fmtid="{D5CDD505-2E9C-101B-9397-08002B2CF9AE}" pid="3" name="Order">
    <vt:r8>5000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ies>
</file>